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5200" windowHeight="11760"/>
  </bookViews>
  <sheets>
    <sheet name="Прайс 2018 " sheetId="7" r:id="rId1"/>
    <sheet name="Прайс" sheetId="1" state="hidden" r:id="rId2"/>
    <sheet name="Минус 42%+22%" sheetId="6" state="hidden" r:id="rId3"/>
    <sheet name="Минус 42%" sheetId="5" state="hidden" r:id="rId4"/>
    <sheet name="Оригинал" sheetId="2" state="hidden" r:id="rId5"/>
    <sheet name="Лист1" sheetId="8" state="hidden" r:id="rId6"/>
  </sheets>
  <calcPr calcId="145621" refMode="R1C1"/>
  <fileRecoveryPr autoRecover="0"/>
</workbook>
</file>

<file path=xl/calcChain.xml><?xml version="1.0" encoding="utf-8"?>
<calcChain xmlns="http://schemas.openxmlformats.org/spreadsheetml/2006/main">
  <c r="E11" i="5" l="1"/>
  <c r="E11" i="6" s="1"/>
  <c r="F11" i="5"/>
  <c r="F11" i="6" s="1"/>
  <c r="G11" i="5"/>
  <c r="G11" i="6" s="1"/>
  <c r="H11" i="5"/>
  <c r="H11" i="6" s="1"/>
  <c r="I11" i="5"/>
  <c r="I11" i="6" s="1"/>
  <c r="J11" i="5"/>
  <c r="J11" i="6" s="1"/>
  <c r="K11" i="5"/>
  <c r="K11" i="6" s="1"/>
  <c r="L11" i="5"/>
  <c r="L11" i="6" s="1"/>
  <c r="M11" i="5"/>
  <c r="M11" i="6" s="1"/>
  <c r="N11" i="5"/>
  <c r="N11" i="6" s="1"/>
  <c r="O11" i="5"/>
  <c r="O11" i="6" s="1"/>
  <c r="P11" i="5"/>
  <c r="P11" i="6" s="1"/>
  <c r="Q11" i="5"/>
  <c r="Q11" i="6" s="1"/>
  <c r="E12" i="5"/>
  <c r="E12" i="6" s="1"/>
  <c r="F12" i="5"/>
  <c r="F12" i="6" s="1"/>
  <c r="G12" i="5"/>
  <c r="G12" i="6" s="1"/>
  <c r="H12" i="5"/>
  <c r="H12" i="6" s="1"/>
  <c r="I12" i="5"/>
  <c r="I12" i="6" s="1"/>
  <c r="J12" i="5"/>
  <c r="J12" i="6" s="1"/>
  <c r="K12" i="5"/>
  <c r="K12" i="6" s="1"/>
  <c r="L12" i="5"/>
  <c r="L12" i="6" s="1"/>
  <c r="M12" i="5"/>
  <c r="M12" i="6" s="1"/>
  <c r="N12" i="5"/>
  <c r="N12" i="6" s="1"/>
  <c r="O12" i="5"/>
  <c r="O12" i="6" s="1"/>
  <c r="P12" i="5"/>
  <c r="P12" i="6" s="1"/>
  <c r="Q12" i="5"/>
  <c r="Q12" i="6" s="1"/>
  <c r="E13" i="5"/>
  <c r="E13" i="6" s="1"/>
  <c r="F13" i="5"/>
  <c r="F13" i="6" s="1"/>
  <c r="G13" i="5"/>
  <c r="G13" i="6" s="1"/>
  <c r="H13" i="5"/>
  <c r="H13" i="6" s="1"/>
  <c r="I13" i="5"/>
  <c r="I13" i="6" s="1"/>
  <c r="J13" i="5"/>
  <c r="J13" i="6" s="1"/>
  <c r="K13" i="5"/>
  <c r="K13" i="6" s="1"/>
  <c r="L13" i="5"/>
  <c r="L13" i="6" s="1"/>
  <c r="M13" i="5"/>
  <c r="M13" i="6" s="1"/>
  <c r="N13" i="5"/>
  <c r="N13" i="6" s="1"/>
  <c r="O13" i="5"/>
  <c r="O13" i="6" s="1"/>
  <c r="P13" i="5"/>
  <c r="P13" i="6" s="1"/>
  <c r="Q13" i="5"/>
  <c r="Q13" i="6" s="1"/>
  <c r="E14" i="5"/>
  <c r="E14" i="6" s="1"/>
  <c r="F14" i="5"/>
  <c r="F14" i="6" s="1"/>
  <c r="G14" i="5"/>
  <c r="G14" i="6" s="1"/>
  <c r="H14" i="5"/>
  <c r="H14" i="6" s="1"/>
  <c r="I14" i="5"/>
  <c r="I14" i="6" s="1"/>
  <c r="J14" i="5"/>
  <c r="J14" i="6" s="1"/>
  <c r="K14" i="5"/>
  <c r="K14" i="6" s="1"/>
  <c r="L14" i="5"/>
  <c r="L14" i="6" s="1"/>
  <c r="M14" i="5"/>
  <c r="M14" i="6" s="1"/>
  <c r="N14" i="5"/>
  <c r="N14" i="6" s="1"/>
  <c r="O14" i="5"/>
  <c r="O14" i="6" s="1"/>
  <c r="P14" i="5"/>
  <c r="P14" i="6" s="1"/>
  <c r="Q14" i="5"/>
  <c r="Q14" i="6" s="1"/>
  <c r="E15" i="5"/>
  <c r="E15" i="6" s="1"/>
  <c r="F15" i="5"/>
  <c r="F15" i="6" s="1"/>
  <c r="G15" i="5"/>
  <c r="G15" i="6" s="1"/>
  <c r="H15" i="5"/>
  <c r="H15" i="6" s="1"/>
  <c r="I15" i="5"/>
  <c r="I15" i="6" s="1"/>
  <c r="J15" i="5"/>
  <c r="J15" i="6" s="1"/>
  <c r="K15" i="5"/>
  <c r="K15" i="6" s="1"/>
  <c r="L15" i="5"/>
  <c r="L15" i="6" s="1"/>
  <c r="M15" i="5"/>
  <c r="M15" i="6" s="1"/>
  <c r="N15" i="5"/>
  <c r="N15" i="6" s="1"/>
  <c r="O15" i="5"/>
  <c r="O15" i="6" s="1"/>
  <c r="P15" i="5"/>
  <c r="P15" i="6" s="1"/>
  <c r="Q15" i="5"/>
  <c r="Q15" i="6" s="1"/>
  <c r="E16" i="5"/>
  <c r="E16" i="6" s="1"/>
  <c r="F16" i="5"/>
  <c r="F16" i="6" s="1"/>
  <c r="G16" i="5"/>
  <c r="G16" i="6" s="1"/>
  <c r="H16" i="5"/>
  <c r="H16" i="6" s="1"/>
  <c r="I16" i="5"/>
  <c r="I16" i="6" s="1"/>
  <c r="J16" i="5"/>
  <c r="J16" i="6" s="1"/>
  <c r="K16" i="5"/>
  <c r="K16" i="6" s="1"/>
  <c r="L16" i="5"/>
  <c r="L16" i="6" s="1"/>
  <c r="M16" i="5"/>
  <c r="M16" i="6" s="1"/>
  <c r="N16" i="5"/>
  <c r="N16" i="6" s="1"/>
  <c r="O16" i="5"/>
  <c r="O16" i="6" s="1"/>
  <c r="P16" i="5"/>
  <c r="P16" i="6" s="1"/>
  <c r="Q16" i="5"/>
  <c r="Q16" i="6" s="1"/>
  <c r="E17" i="5"/>
  <c r="E17" i="6" s="1"/>
  <c r="F17" i="5"/>
  <c r="F17" i="6" s="1"/>
  <c r="G17" i="5"/>
  <c r="G17" i="6" s="1"/>
  <c r="H17" i="5"/>
  <c r="H17" i="6" s="1"/>
  <c r="I17" i="5"/>
  <c r="I17" i="6" s="1"/>
  <c r="J17" i="5"/>
  <c r="J17" i="6" s="1"/>
  <c r="K17" i="5"/>
  <c r="K17" i="6" s="1"/>
  <c r="L17" i="5"/>
  <c r="L17" i="6" s="1"/>
  <c r="M17" i="5"/>
  <c r="M17" i="6" s="1"/>
  <c r="N17" i="5"/>
  <c r="N17" i="6" s="1"/>
  <c r="O17" i="5"/>
  <c r="O17" i="6" s="1"/>
  <c r="P17" i="5"/>
  <c r="P17" i="6" s="1"/>
  <c r="Q17" i="5"/>
  <c r="Q17" i="6" s="1"/>
  <c r="E18" i="5"/>
  <c r="E18" i="6" s="1"/>
  <c r="F18" i="5"/>
  <c r="F18" i="6" s="1"/>
  <c r="G18" i="5"/>
  <c r="G18" i="6" s="1"/>
  <c r="H18" i="5"/>
  <c r="H18" i="6" s="1"/>
  <c r="I18" i="5"/>
  <c r="I18" i="6" s="1"/>
  <c r="J18" i="5"/>
  <c r="J18" i="6" s="1"/>
  <c r="K18" i="5"/>
  <c r="K18" i="6" s="1"/>
  <c r="L18" i="5"/>
  <c r="L18" i="6" s="1"/>
  <c r="M18" i="5"/>
  <c r="M18" i="6" s="1"/>
  <c r="N18" i="5"/>
  <c r="N18" i="6" s="1"/>
  <c r="O18" i="5"/>
  <c r="O18" i="6" s="1"/>
  <c r="P18" i="5"/>
  <c r="P18" i="6" s="1"/>
  <c r="Q18" i="5"/>
  <c r="Q18" i="6" s="1"/>
  <c r="E19" i="5"/>
  <c r="E19" i="6" s="1"/>
  <c r="F19" i="5"/>
  <c r="F19" i="6" s="1"/>
  <c r="G19" i="5"/>
  <c r="G19" i="6" s="1"/>
  <c r="H19" i="5"/>
  <c r="H19" i="6" s="1"/>
  <c r="I19" i="5"/>
  <c r="I19" i="6" s="1"/>
  <c r="J19" i="5"/>
  <c r="J19" i="6" s="1"/>
  <c r="K19" i="5"/>
  <c r="K19" i="6" s="1"/>
  <c r="L19" i="5"/>
  <c r="L19" i="6" s="1"/>
  <c r="M19" i="5"/>
  <c r="M19" i="6" s="1"/>
  <c r="N19" i="5"/>
  <c r="N19" i="6" s="1"/>
  <c r="O19" i="5"/>
  <c r="O19" i="6" s="1"/>
  <c r="P19" i="5"/>
  <c r="P19" i="6" s="1"/>
  <c r="Q19" i="5"/>
  <c r="Q19" i="6" s="1"/>
  <c r="E20" i="5"/>
  <c r="E20" i="6" s="1"/>
  <c r="F20" i="5"/>
  <c r="F20" i="6" s="1"/>
  <c r="G20" i="5"/>
  <c r="G20" i="6" s="1"/>
  <c r="H20" i="5"/>
  <c r="H20" i="6" s="1"/>
  <c r="I20" i="5"/>
  <c r="I20" i="6" s="1"/>
  <c r="J20" i="5"/>
  <c r="J20" i="6" s="1"/>
  <c r="K20" i="5"/>
  <c r="K20" i="6" s="1"/>
  <c r="L20" i="5"/>
  <c r="L20" i="6" s="1"/>
  <c r="M20" i="5"/>
  <c r="M20" i="6" s="1"/>
  <c r="N20" i="5"/>
  <c r="N20" i="6" s="1"/>
  <c r="O20" i="5"/>
  <c r="O20" i="6" s="1"/>
  <c r="P20" i="5"/>
  <c r="P20" i="6" s="1"/>
  <c r="Q20" i="5"/>
  <c r="Q20" i="6" s="1"/>
  <c r="E21" i="5"/>
  <c r="E21" i="6" s="1"/>
  <c r="F21" i="5"/>
  <c r="F21" i="6" s="1"/>
  <c r="G21" i="5"/>
  <c r="G21" i="6" s="1"/>
  <c r="H21" i="5"/>
  <c r="H21" i="6" s="1"/>
  <c r="I21" i="5"/>
  <c r="I21" i="6" s="1"/>
  <c r="J21" i="5"/>
  <c r="J21" i="6" s="1"/>
  <c r="K21" i="5"/>
  <c r="K21" i="6" s="1"/>
  <c r="L21" i="5"/>
  <c r="L21" i="6" s="1"/>
  <c r="M21" i="5"/>
  <c r="M21" i="6" s="1"/>
  <c r="N21" i="5"/>
  <c r="N21" i="6" s="1"/>
  <c r="O21" i="5"/>
  <c r="O21" i="6" s="1"/>
  <c r="P21" i="5"/>
  <c r="P21" i="6" s="1"/>
  <c r="Q21" i="5"/>
  <c r="Q21" i="6" s="1"/>
  <c r="E22" i="5"/>
  <c r="E22" i="6" s="1"/>
  <c r="F22" i="5"/>
  <c r="F22" i="6" s="1"/>
  <c r="G22" i="5"/>
  <c r="G22" i="6" s="1"/>
  <c r="H22" i="5"/>
  <c r="H22" i="6" s="1"/>
  <c r="I22" i="5"/>
  <c r="I22" i="6" s="1"/>
  <c r="J22" i="5"/>
  <c r="J22" i="6" s="1"/>
  <c r="K22" i="5"/>
  <c r="K22" i="6" s="1"/>
  <c r="L22" i="5"/>
  <c r="L22" i="6" s="1"/>
  <c r="M22" i="5"/>
  <c r="M22" i="6" s="1"/>
  <c r="N22" i="5"/>
  <c r="N22" i="6" s="1"/>
  <c r="O22" i="5"/>
  <c r="O22" i="6" s="1"/>
  <c r="P22" i="5"/>
  <c r="P22" i="6" s="1"/>
  <c r="Q22" i="5"/>
  <c r="Q22" i="6" s="1"/>
  <c r="E23" i="5"/>
  <c r="E23" i="6" s="1"/>
  <c r="F23" i="5"/>
  <c r="F23" i="6" s="1"/>
  <c r="G23" i="5"/>
  <c r="G23" i="6" s="1"/>
  <c r="H23" i="5"/>
  <c r="H23" i="6" s="1"/>
  <c r="I23" i="5"/>
  <c r="I23" i="6" s="1"/>
  <c r="J23" i="5"/>
  <c r="J23" i="6" s="1"/>
  <c r="K23" i="5"/>
  <c r="K23" i="6" s="1"/>
  <c r="L23" i="5"/>
  <c r="L23" i="6" s="1"/>
  <c r="M23" i="5"/>
  <c r="M23" i="6" s="1"/>
  <c r="N23" i="5"/>
  <c r="N23" i="6" s="1"/>
  <c r="O23" i="5"/>
  <c r="O23" i="6" s="1"/>
  <c r="P23" i="5"/>
  <c r="P23" i="6" s="1"/>
  <c r="Q23" i="5"/>
  <c r="Q23" i="6" s="1"/>
  <c r="E24" i="5"/>
  <c r="E24" i="6" s="1"/>
  <c r="F24" i="5"/>
  <c r="F24" i="6" s="1"/>
  <c r="G24" i="5"/>
  <c r="G24" i="6" s="1"/>
  <c r="H24" i="5"/>
  <c r="H24" i="6" s="1"/>
  <c r="I24" i="5"/>
  <c r="I24" i="6" s="1"/>
  <c r="J24" i="5"/>
  <c r="J24" i="6" s="1"/>
  <c r="K24" i="5"/>
  <c r="K24" i="6" s="1"/>
  <c r="L24" i="5"/>
  <c r="L24" i="6" s="1"/>
  <c r="M24" i="5"/>
  <c r="M24" i="6" s="1"/>
  <c r="N24" i="5"/>
  <c r="N24" i="6" s="1"/>
  <c r="O24" i="5"/>
  <c r="O24" i="6" s="1"/>
  <c r="P24" i="5"/>
  <c r="P24" i="6" s="1"/>
  <c r="Q24" i="5"/>
  <c r="Q24" i="6" s="1"/>
  <c r="E25" i="5"/>
  <c r="E25" i="6" s="1"/>
  <c r="F25" i="5"/>
  <c r="F25" i="6" s="1"/>
  <c r="G25" i="5"/>
  <c r="G25" i="6" s="1"/>
  <c r="H25" i="5"/>
  <c r="H25" i="6" s="1"/>
  <c r="I25" i="5"/>
  <c r="I25" i="6" s="1"/>
  <c r="J25" i="5"/>
  <c r="J25" i="6" s="1"/>
  <c r="K25" i="5"/>
  <c r="K25" i="6" s="1"/>
  <c r="L25" i="5"/>
  <c r="L25" i="6" s="1"/>
  <c r="M25" i="5"/>
  <c r="M25" i="6" s="1"/>
  <c r="N25" i="5"/>
  <c r="N25" i="6" s="1"/>
  <c r="O25" i="5"/>
  <c r="O25" i="6" s="1"/>
  <c r="P25" i="5"/>
  <c r="P25" i="6" s="1"/>
  <c r="Q25" i="5"/>
  <c r="Q25" i="6" s="1"/>
  <c r="E26" i="5"/>
  <c r="E26" i="6" s="1"/>
  <c r="F26" i="5"/>
  <c r="F26" i="6" s="1"/>
  <c r="G26" i="5"/>
  <c r="G26" i="6" s="1"/>
  <c r="H26" i="5"/>
  <c r="H26" i="6" s="1"/>
  <c r="I26" i="5"/>
  <c r="I26" i="6" s="1"/>
  <c r="J26" i="5"/>
  <c r="J26" i="6" s="1"/>
  <c r="K26" i="5"/>
  <c r="K26" i="6" s="1"/>
  <c r="L26" i="5"/>
  <c r="L26" i="6" s="1"/>
  <c r="M26" i="5"/>
  <c r="M26" i="6" s="1"/>
  <c r="N26" i="5"/>
  <c r="N26" i="6" s="1"/>
  <c r="O26" i="5"/>
  <c r="O26" i="6" s="1"/>
  <c r="P26" i="5"/>
  <c r="P26" i="6" s="1"/>
  <c r="Q26" i="5"/>
  <c r="Q26" i="6" s="1"/>
  <c r="E27" i="5"/>
  <c r="E27" i="6" s="1"/>
  <c r="F27" i="5"/>
  <c r="F27" i="6" s="1"/>
  <c r="G27" i="5"/>
  <c r="G27" i="6" s="1"/>
  <c r="H27" i="5"/>
  <c r="H27" i="6" s="1"/>
  <c r="I27" i="5"/>
  <c r="I27" i="6" s="1"/>
  <c r="J27" i="5"/>
  <c r="J27" i="6" s="1"/>
  <c r="K27" i="5"/>
  <c r="K27" i="6" s="1"/>
  <c r="L27" i="5"/>
  <c r="L27" i="6" s="1"/>
  <c r="M27" i="5"/>
  <c r="M27" i="6" s="1"/>
  <c r="N27" i="5"/>
  <c r="N27" i="6" s="1"/>
  <c r="O27" i="5"/>
  <c r="O27" i="6" s="1"/>
  <c r="P27" i="5"/>
  <c r="P27" i="6" s="1"/>
  <c r="Q27" i="5"/>
  <c r="Q27" i="6" s="1"/>
  <c r="E28" i="5"/>
  <c r="E28" i="6" s="1"/>
  <c r="F28" i="5"/>
  <c r="F28" i="6" s="1"/>
  <c r="G28" i="5"/>
  <c r="G28" i="6" s="1"/>
  <c r="H28" i="5"/>
  <c r="H28" i="6" s="1"/>
  <c r="I28" i="5"/>
  <c r="I28" i="6" s="1"/>
  <c r="J28" i="5"/>
  <c r="J28" i="6" s="1"/>
  <c r="K28" i="5"/>
  <c r="K28" i="6" s="1"/>
  <c r="L28" i="5"/>
  <c r="L28" i="6" s="1"/>
  <c r="M28" i="5"/>
  <c r="M28" i="6" s="1"/>
  <c r="N28" i="5"/>
  <c r="N28" i="6" s="1"/>
  <c r="O28" i="5"/>
  <c r="O28" i="6" s="1"/>
  <c r="P28" i="5"/>
  <c r="P28" i="6" s="1"/>
  <c r="Q28" i="5"/>
  <c r="Q28" i="6" s="1"/>
  <c r="R11" i="5"/>
  <c r="R11" i="6" s="1"/>
  <c r="S11" i="5"/>
  <c r="S11" i="6" s="1"/>
  <c r="T11" i="5"/>
  <c r="T11" i="6" s="1"/>
  <c r="U11" i="5"/>
  <c r="U11" i="6" s="1"/>
  <c r="V11" i="5"/>
  <c r="V11" i="6" s="1"/>
  <c r="W11" i="5"/>
  <c r="W11" i="6" s="1"/>
  <c r="X11" i="5"/>
  <c r="X11" i="6" s="1"/>
  <c r="Y11" i="5"/>
  <c r="Y11" i="6" s="1"/>
  <c r="Z11" i="5"/>
  <c r="Z11" i="6" s="1"/>
  <c r="AA11" i="5"/>
  <c r="AA11" i="6" s="1"/>
  <c r="AB11" i="5"/>
  <c r="AB11" i="6" s="1"/>
  <c r="AC11" i="5"/>
  <c r="AC11" i="6" s="1"/>
  <c r="AD11" i="5"/>
  <c r="AD11" i="6" s="1"/>
  <c r="AE11" i="5"/>
  <c r="AE11" i="6" s="1"/>
  <c r="AF11" i="5"/>
  <c r="AF11" i="6" s="1"/>
  <c r="AG11" i="5"/>
  <c r="AG11" i="6" s="1"/>
  <c r="AH11" i="5"/>
  <c r="AH11" i="6" s="1"/>
  <c r="AI11" i="5"/>
  <c r="AI11" i="6" s="1"/>
  <c r="AJ11" i="5"/>
  <c r="AJ11" i="6" s="1"/>
  <c r="AK11" i="5"/>
  <c r="AK11" i="6" s="1"/>
  <c r="AL11" i="5"/>
  <c r="AL11" i="6" s="1"/>
  <c r="AM11" i="5"/>
  <c r="AM11" i="6" s="1"/>
  <c r="AN11" i="5"/>
  <c r="AN11" i="6" s="1"/>
  <c r="AO11" i="5"/>
  <c r="AO11" i="6" s="1"/>
  <c r="AP11" i="5"/>
  <c r="AP11" i="6" s="1"/>
  <c r="AQ11" i="5"/>
  <c r="AQ11" i="6" s="1"/>
  <c r="R12" i="5"/>
  <c r="R12" i="6" s="1"/>
  <c r="S12" i="5"/>
  <c r="S12" i="6" s="1"/>
  <c r="T12" i="5"/>
  <c r="T12" i="6" s="1"/>
  <c r="U12" i="5"/>
  <c r="U12" i="6" s="1"/>
  <c r="V12" i="5"/>
  <c r="V12" i="6" s="1"/>
  <c r="W12" i="5"/>
  <c r="W12" i="6" s="1"/>
  <c r="X12" i="5"/>
  <c r="X12" i="6" s="1"/>
  <c r="Y12" i="5"/>
  <c r="Y12" i="6" s="1"/>
  <c r="Z12" i="5"/>
  <c r="Z12" i="6" s="1"/>
  <c r="AA12" i="5"/>
  <c r="AA12" i="6" s="1"/>
  <c r="AB12" i="5"/>
  <c r="AB12" i="6" s="1"/>
  <c r="AC12" i="5"/>
  <c r="AC12" i="6" s="1"/>
  <c r="AD12" i="5"/>
  <c r="AD12" i="6" s="1"/>
  <c r="AE12" i="5"/>
  <c r="AE12" i="6" s="1"/>
  <c r="AF12" i="5"/>
  <c r="AF12" i="6" s="1"/>
  <c r="AG12" i="5"/>
  <c r="AG12" i="6" s="1"/>
  <c r="AH12" i="5"/>
  <c r="AH12" i="6" s="1"/>
  <c r="AI12" i="5"/>
  <c r="AI12" i="6" s="1"/>
  <c r="AJ12" i="5"/>
  <c r="AJ12" i="6" s="1"/>
  <c r="AK12" i="5"/>
  <c r="AK12" i="6" s="1"/>
  <c r="AL12" i="5"/>
  <c r="AL12" i="6" s="1"/>
  <c r="AM12" i="5"/>
  <c r="AM12" i="6" s="1"/>
  <c r="AN12" i="5"/>
  <c r="AN12" i="6" s="1"/>
  <c r="AO12" i="5"/>
  <c r="AO12" i="6" s="1"/>
  <c r="AP12" i="5"/>
  <c r="AP12" i="6" s="1"/>
  <c r="AQ12" i="5"/>
  <c r="AQ12" i="6" s="1"/>
  <c r="R13" i="5"/>
  <c r="R13" i="6" s="1"/>
  <c r="S13" i="5"/>
  <c r="S13" i="6" s="1"/>
  <c r="T13" i="5"/>
  <c r="T13" i="6" s="1"/>
  <c r="U13" i="5"/>
  <c r="U13" i="6" s="1"/>
  <c r="V13" i="5"/>
  <c r="V13" i="6" s="1"/>
  <c r="W13" i="5"/>
  <c r="W13" i="6" s="1"/>
  <c r="X13" i="5"/>
  <c r="X13" i="6" s="1"/>
  <c r="Y13" i="5"/>
  <c r="Y13" i="6" s="1"/>
  <c r="Z13" i="5"/>
  <c r="Z13" i="6" s="1"/>
  <c r="AA13" i="5"/>
  <c r="AA13" i="6" s="1"/>
  <c r="AB13" i="5"/>
  <c r="AB13" i="6" s="1"/>
  <c r="AC13" i="5"/>
  <c r="AC13" i="6" s="1"/>
  <c r="AD13" i="5"/>
  <c r="AD13" i="6" s="1"/>
  <c r="AE13" i="5"/>
  <c r="AE13" i="6" s="1"/>
  <c r="AF13" i="5"/>
  <c r="AF13" i="6" s="1"/>
  <c r="AG13" i="5"/>
  <c r="AG13" i="6" s="1"/>
  <c r="AH13" i="5"/>
  <c r="AH13" i="6" s="1"/>
  <c r="AI13" i="5"/>
  <c r="AI13" i="6" s="1"/>
  <c r="AJ13" i="5"/>
  <c r="AJ13" i="6" s="1"/>
  <c r="AK13" i="5"/>
  <c r="AK13" i="6" s="1"/>
  <c r="AL13" i="5"/>
  <c r="AL13" i="6" s="1"/>
  <c r="AM13" i="5"/>
  <c r="AM13" i="6" s="1"/>
  <c r="AN13" i="5"/>
  <c r="AN13" i="6" s="1"/>
  <c r="AO13" i="5"/>
  <c r="AO13" i="6" s="1"/>
  <c r="AP13" i="5"/>
  <c r="AP13" i="6" s="1"/>
  <c r="AQ13" i="5"/>
  <c r="AQ13" i="6" s="1"/>
  <c r="R14" i="5"/>
  <c r="R14" i="6" s="1"/>
  <c r="S14" i="5"/>
  <c r="S14" i="6" s="1"/>
  <c r="T14" i="5"/>
  <c r="T14" i="6" s="1"/>
  <c r="U14" i="5"/>
  <c r="U14" i="6" s="1"/>
  <c r="V14" i="5"/>
  <c r="V14" i="6" s="1"/>
  <c r="W14" i="5"/>
  <c r="W14" i="6" s="1"/>
  <c r="X14" i="5"/>
  <c r="X14" i="6" s="1"/>
  <c r="Y14" i="5"/>
  <c r="Y14" i="6" s="1"/>
  <c r="Z14" i="5"/>
  <c r="Z14" i="6" s="1"/>
  <c r="AA14" i="5"/>
  <c r="AA14" i="6" s="1"/>
  <c r="AB14" i="5"/>
  <c r="AB14" i="6" s="1"/>
  <c r="AC14" i="5"/>
  <c r="AC14" i="6" s="1"/>
  <c r="AD14" i="5"/>
  <c r="AD14" i="6" s="1"/>
  <c r="AE14" i="5"/>
  <c r="AE14" i="6" s="1"/>
  <c r="AF14" i="5"/>
  <c r="AF14" i="6" s="1"/>
  <c r="AG14" i="5"/>
  <c r="AG14" i="6" s="1"/>
  <c r="AH14" i="5"/>
  <c r="AH14" i="6" s="1"/>
  <c r="AI14" i="5"/>
  <c r="AI14" i="6" s="1"/>
  <c r="AJ14" i="5"/>
  <c r="AJ14" i="6" s="1"/>
  <c r="AK14" i="5"/>
  <c r="AK14" i="6" s="1"/>
  <c r="AL14" i="5"/>
  <c r="AL14" i="6" s="1"/>
  <c r="AM14" i="5"/>
  <c r="AM14" i="6" s="1"/>
  <c r="AN14" i="5"/>
  <c r="AN14" i="6" s="1"/>
  <c r="AO14" i="5"/>
  <c r="AO14" i="6" s="1"/>
  <c r="AP14" i="5"/>
  <c r="AP14" i="6" s="1"/>
  <c r="AQ14" i="5"/>
  <c r="AQ14" i="6" s="1"/>
  <c r="R15" i="5"/>
  <c r="R15" i="6" s="1"/>
  <c r="S15" i="5"/>
  <c r="S15" i="6" s="1"/>
  <c r="T15" i="5"/>
  <c r="T15" i="6" s="1"/>
  <c r="U15" i="5"/>
  <c r="U15" i="6" s="1"/>
  <c r="V15" i="5"/>
  <c r="V15" i="6" s="1"/>
  <c r="W15" i="5"/>
  <c r="W15" i="6" s="1"/>
  <c r="X15" i="5"/>
  <c r="X15" i="6" s="1"/>
  <c r="Y15" i="5"/>
  <c r="Y15" i="6" s="1"/>
  <c r="Z15" i="5"/>
  <c r="Z15" i="6" s="1"/>
  <c r="AA15" i="5"/>
  <c r="AA15" i="6" s="1"/>
  <c r="AB15" i="5"/>
  <c r="AB15" i="6" s="1"/>
  <c r="AC15" i="5"/>
  <c r="AC15" i="6" s="1"/>
  <c r="AD15" i="5"/>
  <c r="AD15" i="6" s="1"/>
  <c r="AE15" i="5"/>
  <c r="AE15" i="6" s="1"/>
  <c r="AF15" i="5"/>
  <c r="AF15" i="6" s="1"/>
  <c r="AG15" i="5"/>
  <c r="AG15" i="6" s="1"/>
  <c r="AH15" i="5"/>
  <c r="AH15" i="6" s="1"/>
  <c r="AI15" i="5"/>
  <c r="AI15" i="6" s="1"/>
  <c r="AJ15" i="5"/>
  <c r="AJ15" i="6" s="1"/>
  <c r="AK15" i="5"/>
  <c r="AK15" i="6" s="1"/>
  <c r="AL15" i="5"/>
  <c r="AL15" i="6" s="1"/>
  <c r="AM15" i="5"/>
  <c r="AM15" i="6" s="1"/>
  <c r="AN15" i="5"/>
  <c r="AN15" i="6" s="1"/>
  <c r="AO15" i="5"/>
  <c r="AO15" i="6" s="1"/>
  <c r="AP15" i="5"/>
  <c r="AP15" i="6" s="1"/>
  <c r="AQ15" i="5"/>
  <c r="AQ15" i="6" s="1"/>
  <c r="R16" i="5"/>
  <c r="R16" i="6" s="1"/>
  <c r="S16" i="5"/>
  <c r="S16" i="6" s="1"/>
  <c r="T16" i="5"/>
  <c r="T16" i="6" s="1"/>
  <c r="U16" i="5"/>
  <c r="U16" i="6" s="1"/>
  <c r="V16" i="5"/>
  <c r="V16" i="6" s="1"/>
  <c r="W16" i="5"/>
  <c r="W16" i="6" s="1"/>
  <c r="X16" i="5"/>
  <c r="X16" i="6" s="1"/>
  <c r="Y16" i="5"/>
  <c r="Y16" i="6" s="1"/>
  <c r="Z16" i="5"/>
  <c r="Z16" i="6" s="1"/>
  <c r="AA16" i="5"/>
  <c r="AA16" i="6" s="1"/>
  <c r="AB16" i="5"/>
  <c r="AB16" i="6" s="1"/>
  <c r="AC16" i="5"/>
  <c r="AC16" i="6" s="1"/>
  <c r="AD16" i="5"/>
  <c r="AD16" i="6" s="1"/>
  <c r="AE16" i="5"/>
  <c r="AE16" i="6" s="1"/>
  <c r="AF16" i="5"/>
  <c r="AF16" i="6" s="1"/>
  <c r="AG16" i="5"/>
  <c r="AG16" i="6" s="1"/>
  <c r="AH16" i="5"/>
  <c r="AH16" i="6" s="1"/>
  <c r="AI16" i="5"/>
  <c r="AI16" i="6" s="1"/>
  <c r="AJ16" i="5"/>
  <c r="AJ16" i="6" s="1"/>
  <c r="AK16" i="5"/>
  <c r="AK16" i="6" s="1"/>
  <c r="AL16" i="5"/>
  <c r="AL16" i="6" s="1"/>
  <c r="AM16" i="5"/>
  <c r="AM16" i="6" s="1"/>
  <c r="AN16" i="5"/>
  <c r="AN16" i="6" s="1"/>
  <c r="AO16" i="5"/>
  <c r="AO16" i="6" s="1"/>
  <c r="AP16" i="5"/>
  <c r="AP16" i="6" s="1"/>
  <c r="AQ16" i="5"/>
  <c r="AQ16" i="6" s="1"/>
  <c r="R17" i="5"/>
  <c r="R17" i="6" s="1"/>
  <c r="S17" i="5"/>
  <c r="S17" i="6" s="1"/>
  <c r="T17" i="5"/>
  <c r="T17" i="6" s="1"/>
  <c r="U17" i="5"/>
  <c r="U17" i="6" s="1"/>
  <c r="V17" i="5"/>
  <c r="V17" i="6" s="1"/>
  <c r="W17" i="5"/>
  <c r="W17" i="6" s="1"/>
  <c r="X17" i="5"/>
  <c r="X17" i="6" s="1"/>
  <c r="Y17" i="5"/>
  <c r="Y17" i="6" s="1"/>
  <c r="Z17" i="5"/>
  <c r="Z17" i="6" s="1"/>
  <c r="AA17" i="5"/>
  <c r="AA17" i="6" s="1"/>
  <c r="AB17" i="5"/>
  <c r="AB17" i="6" s="1"/>
  <c r="AC17" i="5"/>
  <c r="AC17" i="6" s="1"/>
  <c r="AD17" i="5"/>
  <c r="AD17" i="6" s="1"/>
  <c r="AE17" i="5"/>
  <c r="AE17" i="6" s="1"/>
  <c r="AF17" i="5"/>
  <c r="AF17" i="6" s="1"/>
  <c r="AG17" i="5"/>
  <c r="AG17" i="6" s="1"/>
  <c r="AH17" i="5"/>
  <c r="AH17" i="6" s="1"/>
  <c r="AI17" i="5"/>
  <c r="AI17" i="6" s="1"/>
  <c r="AJ17" i="5"/>
  <c r="AJ17" i="6" s="1"/>
  <c r="AK17" i="5"/>
  <c r="AK17" i="6" s="1"/>
  <c r="AL17" i="5"/>
  <c r="AL17" i="6" s="1"/>
  <c r="AM17" i="5"/>
  <c r="AM17" i="6" s="1"/>
  <c r="AN17" i="5"/>
  <c r="AN17" i="6" s="1"/>
  <c r="AO17" i="5"/>
  <c r="AO17" i="6" s="1"/>
  <c r="AP17" i="5"/>
  <c r="AP17" i="6" s="1"/>
  <c r="AQ17" i="5"/>
  <c r="AQ17" i="6" s="1"/>
  <c r="R18" i="5"/>
  <c r="R18" i="6" s="1"/>
  <c r="S18" i="5"/>
  <c r="S18" i="6" s="1"/>
  <c r="T18" i="5"/>
  <c r="T18" i="6" s="1"/>
  <c r="U18" i="5"/>
  <c r="U18" i="6" s="1"/>
  <c r="V18" i="5"/>
  <c r="V18" i="6" s="1"/>
  <c r="W18" i="5"/>
  <c r="W18" i="6" s="1"/>
  <c r="X18" i="5"/>
  <c r="X18" i="6" s="1"/>
  <c r="Y18" i="5"/>
  <c r="Y18" i="6" s="1"/>
  <c r="Z18" i="5"/>
  <c r="Z18" i="6" s="1"/>
  <c r="AA18" i="5"/>
  <c r="AA18" i="6" s="1"/>
  <c r="AB18" i="5"/>
  <c r="AB18" i="6" s="1"/>
  <c r="AC18" i="5"/>
  <c r="AC18" i="6" s="1"/>
  <c r="AD18" i="5"/>
  <c r="AD18" i="6" s="1"/>
  <c r="AE18" i="5"/>
  <c r="AE18" i="6" s="1"/>
  <c r="AF18" i="5"/>
  <c r="AF18" i="6" s="1"/>
  <c r="AG18" i="5"/>
  <c r="AG18" i="6" s="1"/>
  <c r="AH18" i="5"/>
  <c r="AH18" i="6" s="1"/>
  <c r="AI18" i="5"/>
  <c r="AI18" i="6" s="1"/>
  <c r="AJ18" i="5"/>
  <c r="AJ18" i="6" s="1"/>
  <c r="AK18" i="5"/>
  <c r="AK18" i="6" s="1"/>
  <c r="AL18" i="5"/>
  <c r="AL18" i="6" s="1"/>
  <c r="AM18" i="5"/>
  <c r="AM18" i="6" s="1"/>
  <c r="AN18" i="5"/>
  <c r="AN18" i="6" s="1"/>
  <c r="AO18" i="5"/>
  <c r="AO18" i="6" s="1"/>
  <c r="AP18" i="5"/>
  <c r="AP18" i="6" s="1"/>
  <c r="AQ18" i="5"/>
  <c r="AQ18" i="6" s="1"/>
  <c r="R19" i="5"/>
  <c r="R19" i="6" s="1"/>
  <c r="S19" i="5"/>
  <c r="S19" i="6" s="1"/>
  <c r="T19" i="5"/>
  <c r="T19" i="6" s="1"/>
  <c r="U19" i="5"/>
  <c r="U19" i="6" s="1"/>
  <c r="V19" i="5"/>
  <c r="V19" i="6" s="1"/>
  <c r="W19" i="5"/>
  <c r="W19" i="6" s="1"/>
  <c r="X19" i="5"/>
  <c r="X19" i="6" s="1"/>
  <c r="Y19" i="5"/>
  <c r="Y19" i="6" s="1"/>
  <c r="Z19" i="5"/>
  <c r="Z19" i="6" s="1"/>
  <c r="AA19" i="5"/>
  <c r="AA19" i="6" s="1"/>
  <c r="AB19" i="5"/>
  <c r="AB19" i="6" s="1"/>
  <c r="AC19" i="5"/>
  <c r="AC19" i="6" s="1"/>
  <c r="AD19" i="5"/>
  <c r="AD19" i="6" s="1"/>
  <c r="AE19" i="5"/>
  <c r="AE19" i="6" s="1"/>
  <c r="AF19" i="5"/>
  <c r="AF19" i="6" s="1"/>
  <c r="AG19" i="5"/>
  <c r="AG19" i="6" s="1"/>
  <c r="AH19" i="5"/>
  <c r="AH19" i="6" s="1"/>
  <c r="AI19" i="5"/>
  <c r="AI19" i="6" s="1"/>
  <c r="AJ19" i="5"/>
  <c r="AJ19" i="6" s="1"/>
  <c r="AK19" i="5"/>
  <c r="AK19" i="6" s="1"/>
  <c r="AL19" i="5"/>
  <c r="AL19" i="6" s="1"/>
  <c r="AM19" i="5"/>
  <c r="AM19" i="6" s="1"/>
  <c r="AN19" i="5"/>
  <c r="AN19" i="6" s="1"/>
  <c r="AO19" i="5"/>
  <c r="AO19" i="6" s="1"/>
  <c r="AP19" i="5"/>
  <c r="AP19" i="6" s="1"/>
  <c r="AQ19" i="5"/>
  <c r="AQ19" i="6" s="1"/>
  <c r="R20" i="5"/>
  <c r="R20" i="6" s="1"/>
  <c r="S20" i="5"/>
  <c r="S20" i="6" s="1"/>
  <c r="T20" i="5"/>
  <c r="T20" i="6" s="1"/>
  <c r="U20" i="5"/>
  <c r="U20" i="6" s="1"/>
  <c r="V20" i="5"/>
  <c r="V20" i="6" s="1"/>
  <c r="W20" i="5"/>
  <c r="W20" i="6" s="1"/>
  <c r="X20" i="5"/>
  <c r="X20" i="6" s="1"/>
  <c r="Y20" i="5"/>
  <c r="Y20" i="6" s="1"/>
  <c r="Z20" i="5"/>
  <c r="Z20" i="6" s="1"/>
  <c r="AA20" i="5"/>
  <c r="AA20" i="6" s="1"/>
  <c r="AB20" i="5"/>
  <c r="AB20" i="6" s="1"/>
  <c r="AC20" i="5"/>
  <c r="AC20" i="6" s="1"/>
  <c r="AD20" i="5"/>
  <c r="AD20" i="6" s="1"/>
  <c r="AE20" i="5"/>
  <c r="AE20" i="6" s="1"/>
  <c r="AF20" i="5"/>
  <c r="AF20" i="6" s="1"/>
  <c r="AG20" i="5"/>
  <c r="AG20" i="6" s="1"/>
  <c r="AH20" i="5"/>
  <c r="AH20" i="6" s="1"/>
  <c r="AI20" i="5"/>
  <c r="AI20" i="6" s="1"/>
  <c r="AJ20" i="5"/>
  <c r="AJ20" i="6" s="1"/>
  <c r="AK20" i="5"/>
  <c r="AK20" i="6" s="1"/>
  <c r="AL20" i="5"/>
  <c r="AL20" i="6" s="1"/>
  <c r="AM20" i="5"/>
  <c r="AM20" i="6" s="1"/>
  <c r="AN20" i="5"/>
  <c r="AN20" i="6" s="1"/>
  <c r="AO20" i="5"/>
  <c r="AO20" i="6" s="1"/>
  <c r="AP20" i="5"/>
  <c r="AP20" i="6" s="1"/>
  <c r="AQ20" i="5"/>
  <c r="AQ20" i="6" s="1"/>
  <c r="R21" i="5"/>
  <c r="R21" i="6" s="1"/>
  <c r="S21" i="5"/>
  <c r="S21" i="6" s="1"/>
  <c r="T21" i="5"/>
  <c r="T21" i="6" s="1"/>
  <c r="U21" i="5"/>
  <c r="U21" i="6" s="1"/>
  <c r="V21" i="5"/>
  <c r="V21" i="6" s="1"/>
  <c r="W21" i="5"/>
  <c r="W21" i="6" s="1"/>
  <c r="X21" i="5"/>
  <c r="X21" i="6" s="1"/>
  <c r="Y21" i="5"/>
  <c r="Y21" i="6" s="1"/>
  <c r="Z21" i="5"/>
  <c r="Z21" i="6" s="1"/>
  <c r="AA21" i="5"/>
  <c r="AA21" i="6" s="1"/>
  <c r="AB21" i="5"/>
  <c r="AB21" i="6" s="1"/>
  <c r="AC21" i="5"/>
  <c r="AC21" i="6" s="1"/>
  <c r="AD21" i="5"/>
  <c r="AD21" i="6" s="1"/>
  <c r="AE21" i="5"/>
  <c r="AE21" i="6" s="1"/>
  <c r="AF21" i="5"/>
  <c r="AF21" i="6" s="1"/>
  <c r="AG21" i="5"/>
  <c r="AG21" i="6" s="1"/>
  <c r="AH21" i="5"/>
  <c r="AH21" i="6" s="1"/>
  <c r="AI21" i="5"/>
  <c r="AI21" i="6" s="1"/>
  <c r="AJ21" i="5"/>
  <c r="AJ21" i="6" s="1"/>
  <c r="AK21" i="5"/>
  <c r="AK21" i="6" s="1"/>
  <c r="AL21" i="5"/>
  <c r="AL21" i="6" s="1"/>
  <c r="AM21" i="5"/>
  <c r="AM21" i="6" s="1"/>
  <c r="AN21" i="5"/>
  <c r="AN21" i="6" s="1"/>
  <c r="AO21" i="5"/>
  <c r="AO21" i="6" s="1"/>
  <c r="AP21" i="5"/>
  <c r="AP21" i="6" s="1"/>
  <c r="AQ21" i="5"/>
  <c r="AQ21" i="6" s="1"/>
  <c r="R22" i="5"/>
  <c r="R22" i="6" s="1"/>
  <c r="S22" i="5"/>
  <c r="S22" i="6" s="1"/>
  <c r="T22" i="5"/>
  <c r="T22" i="6" s="1"/>
  <c r="U22" i="5"/>
  <c r="U22" i="6" s="1"/>
  <c r="V22" i="5"/>
  <c r="V22" i="6" s="1"/>
  <c r="W22" i="5"/>
  <c r="W22" i="6" s="1"/>
  <c r="X22" i="5"/>
  <c r="X22" i="6" s="1"/>
  <c r="Y22" i="5"/>
  <c r="Y22" i="6" s="1"/>
  <c r="Z22" i="5"/>
  <c r="Z22" i="6" s="1"/>
  <c r="AA22" i="5"/>
  <c r="AA22" i="6" s="1"/>
  <c r="AB22" i="5"/>
  <c r="AB22" i="6" s="1"/>
  <c r="AC22" i="5"/>
  <c r="AC22" i="6" s="1"/>
  <c r="AD22" i="5"/>
  <c r="AD22" i="6" s="1"/>
  <c r="AE22" i="5"/>
  <c r="AE22" i="6" s="1"/>
  <c r="AF22" i="5"/>
  <c r="AF22" i="6" s="1"/>
  <c r="AG22" i="5"/>
  <c r="AG22" i="6" s="1"/>
  <c r="AH22" i="5"/>
  <c r="AH22" i="6" s="1"/>
  <c r="AI22" i="5"/>
  <c r="AI22" i="6" s="1"/>
  <c r="AJ22" i="5"/>
  <c r="AJ22" i="6" s="1"/>
  <c r="AK22" i="5"/>
  <c r="AK22" i="6" s="1"/>
  <c r="AL22" i="5"/>
  <c r="AL22" i="6" s="1"/>
  <c r="AM22" i="5"/>
  <c r="AM22" i="6" s="1"/>
  <c r="AN22" i="5"/>
  <c r="AN22" i="6" s="1"/>
  <c r="AO22" i="5"/>
  <c r="AO22" i="6" s="1"/>
  <c r="AP22" i="5"/>
  <c r="AP22" i="6" s="1"/>
  <c r="AQ22" i="5"/>
  <c r="AQ22" i="6" s="1"/>
  <c r="R23" i="5"/>
  <c r="R23" i="6" s="1"/>
  <c r="S23" i="5"/>
  <c r="S23" i="6" s="1"/>
  <c r="T23" i="5"/>
  <c r="T23" i="6" s="1"/>
  <c r="U23" i="5"/>
  <c r="U23" i="6" s="1"/>
  <c r="V23" i="5"/>
  <c r="V23" i="6" s="1"/>
  <c r="W23" i="5"/>
  <c r="W23" i="6" s="1"/>
  <c r="X23" i="5"/>
  <c r="X23" i="6" s="1"/>
  <c r="Y23" i="5"/>
  <c r="Y23" i="6" s="1"/>
  <c r="Z23" i="5"/>
  <c r="Z23" i="6" s="1"/>
  <c r="AA23" i="5"/>
  <c r="AA23" i="6" s="1"/>
  <c r="AB23" i="5"/>
  <c r="AB23" i="6" s="1"/>
  <c r="AC23" i="5"/>
  <c r="AC23" i="6" s="1"/>
  <c r="AD23" i="5"/>
  <c r="AD23" i="6" s="1"/>
  <c r="AE23" i="5"/>
  <c r="AE23" i="6" s="1"/>
  <c r="AF23" i="5"/>
  <c r="AF23" i="6" s="1"/>
  <c r="AG23" i="5"/>
  <c r="AG23" i="6" s="1"/>
  <c r="AH23" i="5"/>
  <c r="AH23" i="6" s="1"/>
  <c r="AI23" i="5"/>
  <c r="AI23" i="6" s="1"/>
  <c r="AJ23" i="5"/>
  <c r="AJ23" i="6" s="1"/>
  <c r="AK23" i="5"/>
  <c r="AK23" i="6" s="1"/>
  <c r="AL23" i="5"/>
  <c r="AL23" i="6" s="1"/>
  <c r="AM23" i="5"/>
  <c r="AM23" i="6" s="1"/>
  <c r="AN23" i="5"/>
  <c r="AN23" i="6" s="1"/>
  <c r="AO23" i="5"/>
  <c r="AO23" i="6" s="1"/>
  <c r="AP23" i="5"/>
  <c r="AP23" i="6" s="1"/>
  <c r="AQ23" i="5"/>
  <c r="AQ23" i="6" s="1"/>
  <c r="R24" i="5"/>
  <c r="R24" i="6" s="1"/>
  <c r="S24" i="5"/>
  <c r="S24" i="6" s="1"/>
  <c r="T24" i="5"/>
  <c r="T24" i="6" s="1"/>
  <c r="U24" i="5"/>
  <c r="U24" i="6" s="1"/>
  <c r="V24" i="5"/>
  <c r="V24" i="6" s="1"/>
  <c r="W24" i="5"/>
  <c r="W24" i="6" s="1"/>
  <c r="X24" i="5"/>
  <c r="X24" i="6" s="1"/>
  <c r="Y24" i="5"/>
  <c r="Y24" i="6" s="1"/>
  <c r="Z24" i="5"/>
  <c r="Z24" i="6" s="1"/>
  <c r="AA24" i="5"/>
  <c r="AA24" i="6" s="1"/>
  <c r="AB24" i="5"/>
  <c r="AB24" i="6" s="1"/>
  <c r="AC24" i="5"/>
  <c r="AC24" i="6" s="1"/>
  <c r="AD24" i="5"/>
  <c r="AD24" i="6" s="1"/>
  <c r="AE24" i="5"/>
  <c r="AE24" i="6" s="1"/>
  <c r="AF24" i="5"/>
  <c r="AF24" i="6" s="1"/>
  <c r="AG24" i="5"/>
  <c r="AG24" i="6" s="1"/>
  <c r="AH24" i="5"/>
  <c r="AH24" i="6" s="1"/>
  <c r="AI24" i="5"/>
  <c r="AI24" i="6" s="1"/>
  <c r="AJ24" i="5"/>
  <c r="AJ24" i="6" s="1"/>
  <c r="AK24" i="5"/>
  <c r="AK24" i="6" s="1"/>
  <c r="AL24" i="5"/>
  <c r="AL24" i="6" s="1"/>
  <c r="AM24" i="5"/>
  <c r="AM24" i="6" s="1"/>
  <c r="AN24" i="5"/>
  <c r="AN24" i="6" s="1"/>
  <c r="AO24" i="5"/>
  <c r="AO24" i="6" s="1"/>
  <c r="AP24" i="5"/>
  <c r="AP24" i="6" s="1"/>
  <c r="AQ24" i="5"/>
  <c r="AQ24" i="6" s="1"/>
  <c r="R25" i="5"/>
  <c r="R25" i="6" s="1"/>
  <c r="S25" i="5"/>
  <c r="S25" i="6" s="1"/>
  <c r="T25" i="5"/>
  <c r="T25" i="6" s="1"/>
  <c r="U25" i="5"/>
  <c r="U25" i="6" s="1"/>
  <c r="V25" i="5"/>
  <c r="V25" i="6" s="1"/>
  <c r="W25" i="5"/>
  <c r="W25" i="6" s="1"/>
  <c r="X25" i="5"/>
  <c r="X25" i="6" s="1"/>
  <c r="Y25" i="5"/>
  <c r="Y25" i="6" s="1"/>
  <c r="Z25" i="5"/>
  <c r="Z25" i="6" s="1"/>
  <c r="AA25" i="5"/>
  <c r="AA25" i="6" s="1"/>
  <c r="AB25" i="5"/>
  <c r="AB25" i="6" s="1"/>
  <c r="AC25" i="5"/>
  <c r="AC25" i="6" s="1"/>
  <c r="AD25" i="5"/>
  <c r="AD25" i="6" s="1"/>
  <c r="AE25" i="5"/>
  <c r="AE25" i="6" s="1"/>
  <c r="AF25" i="5"/>
  <c r="AF25" i="6" s="1"/>
  <c r="AG25" i="5"/>
  <c r="AG25" i="6" s="1"/>
  <c r="AH25" i="5"/>
  <c r="AH25" i="6" s="1"/>
  <c r="AI25" i="5"/>
  <c r="AI25" i="6" s="1"/>
  <c r="AJ25" i="5"/>
  <c r="AJ25" i="6" s="1"/>
  <c r="AK25" i="5"/>
  <c r="AK25" i="6" s="1"/>
  <c r="AL25" i="5"/>
  <c r="AL25" i="6" s="1"/>
  <c r="AM25" i="5"/>
  <c r="AM25" i="6" s="1"/>
  <c r="AN25" i="5"/>
  <c r="AN25" i="6" s="1"/>
  <c r="AO25" i="5"/>
  <c r="AO25" i="6" s="1"/>
  <c r="AP25" i="5"/>
  <c r="AP25" i="6" s="1"/>
  <c r="AQ25" i="5"/>
  <c r="AQ25" i="6" s="1"/>
  <c r="R26" i="5"/>
  <c r="R26" i="6" s="1"/>
  <c r="S26" i="5"/>
  <c r="S26" i="6" s="1"/>
  <c r="T26" i="5"/>
  <c r="T26" i="6" s="1"/>
  <c r="U26" i="5"/>
  <c r="U26" i="6" s="1"/>
  <c r="V26" i="5"/>
  <c r="V26" i="6" s="1"/>
  <c r="W26" i="5"/>
  <c r="W26" i="6" s="1"/>
  <c r="X26" i="5"/>
  <c r="X26" i="6" s="1"/>
  <c r="Y26" i="5"/>
  <c r="Y26" i="6" s="1"/>
  <c r="Z26" i="5"/>
  <c r="Z26" i="6" s="1"/>
  <c r="AA26" i="5"/>
  <c r="AA26" i="6" s="1"/>
  <c r="AB26" i="5"/>
  <c r="AB26" i="6" s="1"/>
  <c r="AC26" i="5"/>
  <c r="AC26" i="6" s="1"/>
  <c r="AD26" i="5"/>
  <c r="AD26" i="6" s="1"/>
  <c r="AE26" i="5"/>
  <c r="AE26" i="6" s="1"/>
  <c r="AF26" i="5"/>
  <c r="AF26" i="6" s="1"/>
  <c r="AG26" i="5"/>
  <c r="AG26" i="6" s="1"/>
  <c r="AH26" i="5"/>
  <c r="AH26" i="6" s="1"/>
  <c r="AI26" i="5"/>
  <c r="AI26" i="6" s="1"/>
  <c r="AJ26" i="5"/>
  <c r="AJ26" i="6" s="1"/>
  <c r="AK26" i="5"/>
  <c r="AK26" i="6" s="1"/>
  <c r="AL26" i="5"/>
  <c r="AL26" i="6" s="1"/>
  <c r="AM26" i="5"/>
  <c r="AM26" i="6" s="1"/>
  <c r="AN26" i="5"/>
  <c r="AN26" i="6" s="1"/>
  <c r="AO26" i="5"/>
  <c r="AO26" i="6" s="1"/>
  <c r="AP26" i="5"/>
  <c r="AP26" i="6" s="1"/>
  <c r="AQ26" i="5"/>
  <c r="AQ26" i="6" s="1"/>
  <c r="R27" i="5"/>
  <c r="R27" i="6" s="1"/>
  <c r="S27" i="5"/>
  <c r="S27" i="6" s="1"/>
  <c r="T27" i="5"/>
  <c r="T27" i="6" s="1"/>
  <c r="U27" i="5"/>
  <c r="U27" i="6" s="1"/>
  <c r="V27" i="5"/>
  <c r="V27" i="6" s="1"/>
  <c r="W27" i="5"/>
  <c r="W27" i="6" s="1"/>
  <c r="X27" i="5"/>
  <c r="X27" i="6" s="1"/>
  <c r="Y27" i="5"/>
  <c r="Y27" i="6" s="1"/>
  <c r="Z27" i="5"/>
  <c r="Z27" i="6" s="1"/>
  <c r="AA27" i="5"/>
  <c r="AA27" i="6" s="1"/>
  <c r="AB27" i="5"/>
  <c r="AB27" i="6" s="1"/>
  <c r="AC27" i="5"/>
  <c r="AC27" i="6" s="1"/>
  <c r="AD27" i="5"/>
  <c r="AD27" i="6" s="1"/>
  <c r="AE27" i="5"/>
  <c r="AE27" i="6" s="1"/>
  <c r="AF27" i="5"/>
  <c r="AF27" i="6" s="1"/>
  <c r="AG27" i="5"/>
  <c r="AG27" i="6" s="1"/>
  <c r="AH27" i="5"/>
  <c r="AH27" i="6" s="1"/>
  <c r="AI27" i="5"/>
  <c r="AI27" i="6" s="1"/>
  <c r="AJ27" i="5"/>
  <c r="AJ27" i="6" s="1"/>
  <c r="AK27" i="5"/>
  <c r="AK27" i="6" s="1"/>
  <c r="AL27" i="5"/>
  <c r="AL27" i="6" s="1"/>
  <c r="AM27" i="5"/>
  <c r="AM27" i="6" s="1"/>
  <c r="AN27" i="5"/>
  <c r="AN27" i="6" s="1"/>
  <c r="AO27" i="5"/>
  <c r="AO27" i="6" s="1"/>
  <c r="AP27" i="5"/>
  <c r="AP27" i="6" s="1"/>
  <c r="AQ27" i="5"/>
  <c r="AQ27" i="6" s="1"/>
  <c r="R28" i="5"/>
  <c r="R28" i="6" s="1"/>
  <c r="S28" i="5"/>
  <c r="S28" i="6" s="1"/>
  <c r="T28" i="5"/>
  <c r="T28" i="6" s="1"/>
  <c r="U28" i="5"/>
  <c r="U28" i="6" s="1"/>
  <c r="V28" i="5"/>
  <c r="V28" i="6" s="1"/>
  <c r="W28" i="5"/>
  <c r="W28" i="6" s="1"/>
  <c r="X28" i="5"/>
  <c r="X28" i="6" s="1"/>
  <c r="Y28" i="5"/>
  <c r="Y28" i="6" s="1"/>
  <c r="Z28" i="5"/>
  <c r="Z28" i="6" s="1"/>
  <c r="AA28" i="5"/>
  <c r="AA28" i="6" s="1"/>
  <c r="AB28" i="5"/>
  <c r="AB28" i="6" s="1"/>
  <c r="AC28" i="5"/>
  <c r="AC28" i="6" s="1"/>
  <c r="AD28" i="5"/>
  <c r="AD28" i="6" s="1"/>
  <c r="AE28" i="5"/>
  <c r="AE28" i="6" s="1"/>
  <c r="AF28" i="5"/>
  <c r="AF28" i="6" s="1"/>
  <c r="AG28" i="5"/>
  <c r="AG28" i="6" s="1"/>
  <c r="AH28" i="5"/>
  <c r="AH28" i="6" s="1"/>
  <c r="AI28" i="5"/>
  <c r="AI28" i="6" s="1"/>
  <c r="AJ28" i="5"/>
  <c r="AJ28" i="6" s="1"/>
  <c r="AK28" i="5"/>
  <c r="AK28" i="6" s="1"/>
  <c r="AL28" i="5"/>
  <c r="AL28" i="6" s="1"/>
  <c r="AM28" i="5"/>
  <c r="AM28" i="6" s="1"/>
  <c r="AN28" i="5"/>
  <c r="AN28" i="6" s="1"/>
  <c r="AO28" i="5"/>
  <c r="AO28" i="6" s="1"/>
  <c r="AP28" i="5"/>
  <c r="AP28" i="6" s="1"/>
  <c r="AQ28" i="5"/>
  <c r="AQ28" i="6" s="1"/>
  <c r="D12" i="5"/>
  <c r="D12" i="6" s="1"/>
  <c r="D13" i="5"/>
  <c r="D13" i="6" s="1"/>
  <c r="D14" i="5"/>
  <c r="D14" i="6" s="1"/>
  <c r="D15" i="5"/>
  <c r="D15" i="6" s="1"/>
  <c r="D16" i="5"/>
  <c r="D16" i="6" s="1"/>
  <c r="D17" i="5"/>
  <c r="D17" i="6" s="1"/>
  <c r="D18" i="5"/>
  <c r="D18" i="6" s="1"/>
  <c r="D19" i="5"/>
  <c r="D19" i="6" s="1"/>
  <c r="D20" i="5"/>
  <c r="D20" i="6" s="1"/>
  <c r="D21" i="5"/>
  <c r="D21" i="6" s="1"/>
  <c r="D22" i="5"/>
  <c r="D22" i="6" s="1"/>
  <c r="D23" i="5"/>
  <c r="D23" i="6" s="1"/>
  <c r="D24" i="5"/>
  <c r="D24" i="6" s="1"/>
  <c r="D25" i="5"/>
  <c r="D25" i="6" s="1"/>
  <c r="D26" i="5"/>
  <c r="D26" i="6" s="1"/>
  <c r="D27" i="5"/>
  <c r="D27" i="6" s="1"/>
  <c r="D28" i="5"/>
  <c r="D28" i="6" s="1"/>
  <c r="D11" i="5"/>
  <c r="D11" i="6" s="1"/>
  <c r="D25" i="1" l="1"/>
  <c r="D25" i="7" s="1"/>
  <c r="G25" i="1"/>
  <c r="G25" i="7" s="1"/>
  <c r="H25" i="1"/>
  <c r="H25" i="7" s="1"/>
  <c r="K25" i="1"/>
  <c r="K25" i="7" s="1"/>
  <c r="L25" i="1"/>
  <c r="L25" i="7" s="1"/>
  <c r="O25" i="1"/>
  <c r="O25" i="7" s="1"/>
  <c r="P25" i="1"/>
  <c r="P25" i="7" s="1"/>
  <c r="S25" i="1"/>
  <c r="S25" i="7" s="1"/>
  <c r="T25" i="1"/>
  <c r="T25" i="7" s="1"/>
  <c r="W25" i="1"/>
  <c r="W25" i="7" s="1"/>
  <c r="X25" i="1"/>
  <c r="X25" i="7" s="1"/>
  <c r="AA25" i="1"/>
  <c r="AA25" i="7" s="1"/>
  <c r="AB25" i="1"/>
  <c r="AB25" i="7" s="1"/>
  <c r="AE25" i="1"/>
  <c r="AE25" i="7" s="1"/>
  <c r="AF25" i="1"/>
  <c r="AF25" i="7" s="1"/>
  <c r="AI25" i="1"/>
  <c r="AI25" i="7" s="1"/>
  <c r="AJ25" i="1"/>
  <c r="AJ25" i="7" s="1"/>
  <c r="AM25" i="1"/>
  <c r="AM25" i="7" s="1"/>
  <c r="AN25" i="1"/>
  <c r="AN25" i="7" s="1"/>
  <c r="AQ25" i="1"/>
  <c r="AQ25" i="7" s="1"/>
  <c r="F27" i="1"/>
  <c r="F27" i="7" s="1"/>
  <c r="I27" i="1"/>
  <c r="I27" i="7" s="1"/>
  <c r="J27" i="1"/>
  <c r="J27" i="7" s="1"/>
  <c r="L27" i="1"/>
  <c r="L27" i="7" s="1"/>
  <c r="M27" i="1"/>
  <c r="M27" i="7" s="1"/>
  <c r="N27" i="1"/>
  <c r="N27" i="7" s="1"/>
  <c r="Q27" i="1"/>
  <c r="Q27" i="7" s="1"/>
  <c r="R27" i="1"/>
  <c r="R27" i="7" s="1"/>
  <c r="T27" i="1"/>
  <c r="T27" i="7" s="1"/>
  <c r="U27" i="1"/>
  <c r="U27" i="7" s="1"/>
  <c r="V27" i="1"/>
  <c r="V27" i="7" s="1"/>
  <c r="Y27" i="1"/>
  <c r="Y27" i="7" s="1"/>
  <c r="Z27" i="1"/>
  <c r="Z27" i="7" s="1"/>
  <c r="AB27" i="1"/>
  <c r="AB27" i="7" s="1"/>
  <c r="AC27" i="1"/>
  <c r="AC27" i="7" s="1"/>
  <c r="AD27" i="1"/>
  <c r="AD27" i="7" s="1"/>
  <c r="AG27" i="1"/>
  <c r="AG27" i="7" s="1"/>
  <c r="AH27" i="1"/>
  <c r="AH27" i="7" s="1"/>
  <c r="AJ27" i="1"/>
  <c r="AJ27" i="7" s="1"/>
  <c r="AK27" i="1"/>
  <c r="AK27" i="7" s="1"/>
  <c r="AL27" i="1"/>
  <c r="AL27" i="7" s="1"/>
  <c r="AO27" i="1"/>
  <c r="AO27" i="7" s="1"/>
  <c r="AP27" i="1"/>
  <c r="AP27" i="7" s="1"/>
  <c r="E28" i="1"/>
  <c r="E28" i="7" s="1"/>
  <c r="I28" i="1"/>
  <c r="I28" i="7" s="1"/>
  <c r="M28" i="1"/>
  <c r="M28" i="7" s="1"/>
  <c r="P28" i="1"/>
  <c r="P28" i="7" s="1"/>
  <c r="Q28" i="1"/>
  <c r="Q28" i="7" s="1"/>
  <c r="U28" i="1"/>
  <c r="U28" i="7" s="1"/>
  <c r="Y28" i="1"/>
  <c r="Y28" i="7" s="1"/>
  <c r="AC28" i="1"/>
  <c r="AC28" i="7" s="1"/>
  <c r="AG28" i="1"/>
  <c r="AG28" i="7" s="1"/>
  <c r="AK28" i="1"/>
  <c r="AK28" i="7" s="1"/>
  <c r="AO28" i="1"/>
  <c r="AO28" i="7" s="1"/>
  <c r="F25" i="1"/>
  <c r="F25" i="7" s="1"/>
  <c r="I25" i="1"/>
  <c r="I25" i="7" s="1"/>
  <c r="J25" i="1"/>
  <c r="J25" i="7" s="1"/>
  <c r="M25" i="1"/>
  <c r="M25" i="7" s="1"/>
  <c r="N25" i="1"/>
  <c r="N25" i="7" s="1"/>
  <c r="Q25" i="1"/>
  <c r="Q25" i="7" s="1"/>
  <c r="R25" i="1"/>
  <c r="R25" i="7" s="1"/>
  <c r="U25" i="1"/>
  <c r="U25" i="7" s="1"/>
  <c r="V25" i="1"/>
  <c r="V25" i="7" s="1"/>
  <c r="Y25" i="1"/>
  <c r="Y25" i="7" s="1"/>
  <c r="Z25" i="1"/>
  <c r="Z25" i="7" s="1"/>
  <c r="AC25" i="1"/>
  <c r="AC25" i="7" s="1"/>
  <c r="AD25" i="1"/>
  <c r="AD25" i="7" s="1"/>
  <c r="AG25" i="1"/>
  <c r="AG25" i="7" s="1"/>
  <c r="AH25" i="1"/>
  <c r="AH25" i="7" s="1"/>
  <c r="AK25" i="1"/>
  <c r="AK25" i="7" s="1"/>
  <c r="AL25" i="1"/>
  <c r="AL25" i="7" s="1"/>
  <c r="AO25" i="1"/>
  <c r="AO25" i="7" s="1"/>
  <c r="AP25" i="1"/>
  <c r="AP25" i="7" s="1"/>
  <c r="F26" i="1"/>
  <c r="F26" i="7" s="1"/>
  <c r="G26" i="1"/>
  <c r="G26" i="7" s="1"/>
  <c r="H26" i="1"/>
  <c r="H26" i="7" s="1"/>
  <c r="I26" i="1"/>
  <c r="I26" i="7" s="1"/>
  <c r="J26" i="1"/>
  <c r="J26" i="7" s="1"/>
  <c r="K26" i="1"/>
  <c r="K26" i="7" s="1"/>
  <c r="L26" i="1"/>
  <c r="L26" i="7" s="1"/>
  <c r="M26" i="1"/>
  <c r="M26" i="7" s="1"/>
  <c r="N26" i="1"/>
  <c r="N26" i="7" s="1"/>
  <c r="O26" i="1"/>
  <c r="O26" i="7" s="1"/>
  <c r="P26" i="1"/>
  <c r="P26" i="7" s="1"/>
  <c r="Q26" i="1"/>
  <c r="Q26" i="7" s="1"/>
  <c r="R26" i="1"/>
  <c r="R26" i="7" s="1"/>
  <c r="S26" i="1"/>
  <c r="S26" i="7" s="1"/>
  <c r="T26" i="1"/>
  <c r="T26" i="7" s="1"/>
  <c r="U26" i="1"/>
  <c r="U26" i="7" s="1"/>
  <c r="V26" i="1"/>
  <c r="V26" i="7" s="1"/>
  <c r="W26" i="1"/>
  <c r="W26" i="7" s="1"/>
  <c r="X26" i="1"/>
  <c r="X26" i="7" s="1"/>
  <c r="Y26" i="1"/>
  <c r="Y26" i="7" s="1"/>
  <c r="Z26" i="1"/>
  <c r="Z26" i="7" s="1"/>
  <c r="AA26" i="1"/>
  <c r="AA26" i="7" s="1"/>
  <c r="AB26" i="1"/>
  <c r="AB26" i="7" s="1"/>
  <c r="AC26" i="1"/>
  <c r="AC26" i="7" s="1"/>
  <c r="AD26" i="1"/>
  <c r="AD26" i="7" s="1"/>
  <c r="AE26" i="1"/>
  <c r="AE26" i="7" s="1"/>
  <c r="AF26" i="1"/>
  <c r="AF26" i="7" s="1"/>
  <c r="AG26" i="1"/>
  <c r="AG26" i="7" s="1"/>
  <c r="AH26" i="1"/>
  <c r="AH26" i="7" s="1"/>
  <c r="AI26" i="1"/>
  <c r="AI26" i="7" s="1"/>
  <c r="AJ26" i="1"/>
  <c r="AJ26" i="7" s="1"/>
  <c r="AK26" i="1"/>
  <c r="AK26" i="7" s="1"/>
  <c r="AL26" i="1"/>
  <c r="AL26" i="7" s="1"/>
  <c r="AM26" i="1"/>
  <c r="AM26" i="7" s="1"/>
  <c r="AN26" i="1"/>
  <c r="AN26" i="7" s="1"/>
  <c r="AO26" i="1"/>
  <c r="AO26" i="7" s="1"/>
  <c r="AP26" i="1"/>
  <c r="AP26" i="7" s="1"/>
  <c r="AQ26" i="1"/>
  <c r="AQ26" i="7" s="1"/>
  <c r="G27" i="1"/>
  <c r="G27" i="7" s="1"/>
  <c r="H27" i="1"/>
  <c r="H27" i="7" s="1"/>
  <c r="K27" i="1"/>
  <c r="K27" i="7" s="1"/>
  <c r="O27" i="1"/>
  <c r="O27" i="7" s="1"/>
  <c r="P27" i="1"/>
  <c r="P27" i="7" s="1"/>
  <c r="S27" i="1"/>
  <c r="S27" i="7" s="1"/>
  <c r="W27" i="1"/>
  <c r="W27" i="7" s="1"/>
  <c r="X27" i="1"/>
  <c r="X27" i="7" s="1"/>
  <c r="AA27" i="1"/>
  <c r="AA27" i="7" s="1"/>
  <c r="AE27" i="1"/>
  <c r="AE27" i="7" s="1"/>
  <c r="AF27" i="1"/>
  <c r="AF27" i="7" s="1"/>
  <c r="AI27" i="1"/>
  <c r="AI27" i="7" s="1"/>
  <c r="AM27" i="1"/>
  <c r="AM27" i="7" s="1"/>
  <c r="AN27" i="1"/>
  <c r="AN27" i="7" s="1"/>
  <c r="AQ27" i="1"/>
  <c r="AQ27" i="7" s="1"/>
  <c r="F28" i="1"/>
  <c r="F28" i="7" s="1"/>
  <c r="G28" i="1"/>
  <c r="G28" i="7" s="1"/>
  <c r="H28" i="1"/>
  <c r="H28" i="7" s="1"/>
  <c r="J28" i="1"/>
  <c r="J28" i="7" s="1"/>
  <c r="K28" i="1"/>
  <c r="K28" i="7" s="1"/>
  <c r="L28" i="1"/>
  <c r="L28" i="7" s="1"/>
  <c r="N28" i="1"/>
  <c r="N28" i="7" s="1"/>
  <c r="O28" i="1"/>
  <c r="O28" i="7" s="1"/>
  <c r="R28" i="1"/>
  <c r="R28" i="7" s="1"/>
  <c r="S28" i="1"/>
  <c r="S28" i="7" s="1"/>
  <c r="T28" i="1"/>
  <c r="T28" i="7" s="1"/>
  <c r="V28" i="1"/>
  <c r="V28" i="7" s="1"/>
  <c r="W28" i="1"/>
  <c r="W28" i="7" s="1"/>
  <c r="X28" i="1"/>
  <c r="X28" i="7" s="1"/>
  <c r="Z28" i="1"/>
  <c r="Z28" i="7" s="1"/>
  <c r="AA28" i="1"/>
  <c r="AA28" i="7" s="1"/>
  <c r="AB28" i="1"/>
  <c r="AB28" i="7" s="1"/>
  <c r="AD28" i="1"/>
  <c r="AD28" i="7" s="1"/>
  <c r="AE28" i="1"/>
  <c r="AE28" i="7" s="1"/>
  <c r="AF28" i="1"/>
  <c r="AF28" i="7" s="1"/>
  <c r="AH28" i="1"/>
  <c r="AH28" i="7" s="1"/>
  <c r="AI28" i="1"/>
  <c r="AI28" i="7" s="1"/>
  <c r="AJ28" i="1"/>
  <c r="AJ28" i="7" s="1"/>
  <c r="AL28" i="1"/>
  <c r="AL28" i="7" s="1"/>
  <c r="AM28" i="1"/>
  <c r="AM28" i="7" s="1"/>
  <c r="AN28" i="1"/>
  <c r="AN28" i="7" s="1"/>
  <c r="AP28" i="1"/>
  <c r="AP28" i="7" s="1"/>
  <c r="AQ28" i="1"/>
  <c r="AQ28" i="7" s="1"/>
  <c r="E25" i="1"/>
  <c r="E25" i="7" s="1"/>
  <c r="E26" i="1"/>
  <c r="E26" i="7" s="1"/>
  <c r="E27" i="1"/>
  <c r="E27" i="7" s="1"/>
  <c r="D26" i="1"/>
  <c r="D26" i="7" s="1"/>
  <c r="D27" i="1"/>
  <c r="D27" i="7" s="1"/>
  <c r="D28" i="1"/>
  <c r="D28" i="7" s="1"/>
  <c r="D18" i="1" l="1"/>
  <c r="AI24" i="1"/>
  <c r="S24" i="1"/>
  <c r="D13" i="1"/>
  <c r="AH24" i="1"/>
  <c r="V24" i="1"/>
  <c r="N24" i="1"/>
  <c r="AP23" i="1"/>
  <c r="AD23" i="1"/>
  <c r="N23" i="1"/>
  <c r="AP22" i="1"/>
  <c r="AD22" i="1"/>
  <c r="R22" i="1"/>
  <c r="J22" i="1"/>
  <c r="AP21" i="1"/>
  <c r="N21" i="1"/>
  <c r="D24" i="1"/>
  <c r="D16" i="1"/>
  <c r="AO24" i="1"/>
  <c r="AG24" i="1"/>
  <c r="Y24" i="1"/>
  <c r="Q24" i="1"/>
  <c r="M24" i="1"/>
  <c r="E24" i="1"/>
  <c r="AK23" i="1"/>
  <c r="AC23" i="1"/>
  <c r="U23" i="1"/>
  <c r="M23" i="1"/>
  <c r="I23" i="1"/>
  <c r="AO22" i="1"/>
  <c r="AK22" i="1"/>
  <c r="AC22" i="1"/>
  <c r="U22" i="1"/>
  <c r="Q22" i="1"/>
  <c r="M22" i="1"/>
  <c r="E22" i="1"/>
  <c r="AK21" i="1"/>
  <c r="U21" i="1"/>
  <c r="D23" i="1"/>
  <c r="D19" i="1"/>
  <c r="D15" i="1"/>
  <c r="AN24" i="1"/>
  <c r="AJ24" i="1"/>
  <c r="AF24" i="1"/>
  <c r="AB24" i="1"/>
  <c r="X24" i="1"/>
  <c r="T24" i="1"/>
  <c r="P24" i="1"/>
  <c r="L24" i="1"/>
  <c r="H24" i="1"/>
  <c r="AN23" i="1"/>
  <c r="AJ23" i="1"/>
  <c r="AF23" i="1"/>
  <c r="AB23" i="1"/>
  <c r="X23" i="1"/>
  <c r="T23" i="1"/>
  <c r="P23" i="1"/>
  <c r="L23" i="1"/>
  <c r="H23" i="1"/>
  <c r="AN22" i="1"/>
  <c r="AJ22" i="1"/>
  <c r="AF22" i="1"/>
  <c r="AB22" i="1"/>
  <c r="X22" i="1"/>
  <c r="T22" i="1"/>
  <c r="P22" i="1"/>
  <c r="L22" i="1"/>
  <c r="H22" i="1"/>
  <c r="AN21" i="1"/>
  <c r="AJ21" i="1"/>
  <c r="AF21" i="1"/>
  <c r="AB21" i="1"/>
  <c r="X21" i="1"/>
  <c r="T21" i="1"/>
  <c r="P21" i="1"/>
  <c r="L21" i="1"/>
  <c r="H21" i="1"/>
  <c r="AN20" i="1"/>
  <c r="AJ20" i="1"/>
  <c r="AF20" i="1"/>
  <c r="AB20" i="1"/>
  <c r="X20" i="1"/>
  <c r="T20" i="1"/>
  <c r="P20" i="1"/>
  <c r="L20" i="1"/>
  <c r="H20" i="1"/>
  <c r="AN19" i="1"/>
  <c r="AJ19" i="1"/>
  <c r="AF19" i="1"/>
  <c r="AB19" i="1"/>
  <c r="X19" i="1"/>
  <c r="T19" i="1"/>
  <c r="P19" i="1"/>
  <c r="L19" i="1"/>
  <c r="H19" i="1"/>
  <c r="AN18" i="1"/>
  <c r="AJ18" i="1"/>
  <c r="AF18" i="1"/>
  <c r="AB18" i="1"/>
  <c r="X18" i="1"/>
  <c r="T18" i="1"/>
  <c r="P18" i="1"/>
  <c r="L18" i="1"/>
  <c r="H18" i="1"/>
  <c r="AN17" i="1"/>
  <c r="AJ17" i="1"/>
  <c r="AF17" i="1"/>
  <c r="AB17" i="1"/>
  <c r="X17" i="1"/>
  <c r="T17" i="1"/>
  <c r="P17" i="1"/>
  <c r="L17" i="1"/>
  <c r="H17" i="1"/>
  <c r="AN16" i="1"/>
  <c r="AJ16" i="1"/>
  <c r="AF16" i="1"/>
  <c r="AB16" i="1"/>
  <c r="X16" i="1"/>
  <c r="T16" i="1"/>
  <c r="P16" i="1"/>
  <c r="L16" i="1"/>
  <c r="H16" i="1"/>
  <c r="AN15" i="1"/>
  <c r="AJ15" i="1"/>
  <c r="AF15" i="1"/>
  <c r="AB15" i="1"/>
  <c r="X15" i="1"/>
  <c r="T15" i="1"/>
  <c r="P15" i="1"/>
  <c r="L15" i="1"/>
  <c r="H15" i="1"/>
  <c r="AN14" i="1"/>
  <c r="AJ14" i="1"/>
  <c r="AF14" i="1"/>
  <c r="AB14" i="1"/>
  <c r="X14" i="1"/>
  <c r="T14" i="1"/>
  <c r="P14" i="1"/>
  <c r="L14" i="1"/>
  <c r="H14" i="1"/>
  <c r="AN13" i="1"/>
  <c r="AJ13" i="1"/>
  <c r="AF13" i="1"/>
  <c r="AB13" i="1"/>
  <c r="X13" i="1"/>
  <c r="T13" i="1"/>
  <c r="P13" i="1"/>
  <c r="L13" i="1"/>
  <c r="H13" i="1"/>
  <c r="AN12" i="1"/>
  <c r="AJ12" i="1"/>
  <c r="AF12" i="1"/>
  <c r="AB12" i="1"/>
  <c r="X12" i="1"/>
  <c r="T12" i="1"/>
  <c r="P12" i="1"/>
  <c r="L12" i="1"/>
  <c r="H12" i="1"/>
  <c r="AN11" i="1"/>
  <c r="AJ11" i="1"/>
  <c r="AF11" i="1"/>
  <c r="AB11" i="1"/>
  <c r="X11" i="1"/>
  <c r="T11" i="1"/>
  <c r="P11" i="1"/>
  <c r="L11" i="1"/>
  <c r="H11" i="1"/>
  <c r="D22" i="1"/>
  <c r="AM24" i="1"/>
  <c r="AA24" i="1"/>
  <c r="O24" i="1"/>
  <c r="K24" i="1"/>
  <c r="G24" i="1"/>
  <c r="AQ23" i="1"/>
  <c r="AM23" i="1"/>
  <c r="AI23" i="1"/>
  <c r="AE23" i="1"/>
  <c r="AA23" i="1"/>
  <c r="W23" i="1"/>
  <c r="S23" i="1"/>
  <c r="O23" i="1"/>
  <c r="K23" i="1"/>
  <c r="G23" i="1"/>
  <c r="AQ22" i="1"/>
  <c r="AM22" i="1"/>
  <c r="AI22" i="1"/>
  <c r="AE22" i="1"/>
  <c r="AA22" i="1"/>
  <c r="W22" i="1"/>
  <c r="S22" i="1"/>
  <c r="O22" i="1"/>
  <c r="K22" i="1"/>
  <c r="G22" i="1"/>
  <c r="AQ21" i="1"/>
  <c r="AM21" i="1"/>
  <c r="AI21" i="1"/>
  <c r="AE21" i="1"/>
  <c r="AA21" i="1"/>
  <c r="W21" i="1"/>
  <c r="S21" i="1"/>
  <c r="O21" i="1"/>
  <c r="K21" i="1"/>
  <c r="G21" i="1"/>
  <c r="AQ20" i="1"/>
  <c r="AM20" i="1"/>
  <c r="AI20" i="1"/>
  <c r="AE20" i="1"/>
  <c r="AA20" i="1"/>
  <c r="W20" i="1"/>
  <c r="S20" i="1"/>
  <c r="S20" i="7" s="1"/>
  <c r="O20" i="1"/>
  <c r="K20" i="1"/>
  <c r="G20" i="1"/>
  <c r="AQ19" i="1"/>
  <c r="AM19" i="1"/>
  <c r="AI19" i="1"/>
  <c r="AE19" i="1"/>
  <c r="AA19" i="1"/>
  <c r="W19" i="1"/>
  <c r="S19" i="1"/>
  <c r="O19" i="1"/>
  <c r="K19" i="1"/>
  <c r="G19" i="1"/>
  <c r="AQ18" i="1"/>
  <c r="AM18" i="1"/>
  <c r="AI18" i="1"/>
  <c r="AE18" i="1"/>
  <c r="AA18" i="1"/>
  <c r="W18" i="1"/>
  <c r="S18" i="1"/>
  <c r="O18" i="1"/>
  <c r="K18" i="1"/>
  <c r="G18" i="1"/>
  <c r="AQ17" i="1"/>
  <c r="AM17" i="1"/>
  <c r="AI17" i="1"/>
  <c r="AE17" i="1"/>
  <c r="AA17" i="1"/>
  <c r="W17" i="1"/>
  <c r="S17" i="1"/>
  <c r="O17" i="1"/>
  <c r="K17" i="1"/>
  <c r="G17" i="1"/>
  <c r="AQ16" i="1"/>
  <c r="AM16" i="1"/>
  <c r="AI16" i="1"/>
  <c r="AE16" i="1"/>
  <c r="AA16" i="1"/>
  <c r="W16" i="1"/>
  <c r="S16" i="1"/>
  <c r="O16" i="1"/>
  <c r="K16" i="1"/>
  <c r="G16" i="1"/>
  <c r="AQ15" i="1"/>
  <c r="AM15" i="1"/>
  <c r="AI15" i="1"/>
  <c r="AE15" i="1"/>
  <c r="AA15" i="1"/>
  <c r="W15" i="1"/>
  <c r="S15" i="1"/>
  <c r="O15" i="1"/>
  <c r="K15" i="1"/>
  <c r="G15" i="1"/>
  <c r="AQ14" i="1"/>
  <c r="AM14" i="1"/>
  <c r="AI14" i="1"/>
  <c r="AE14" i="1"/>
  <c r="AA14" i="1"/>
  <c r="W14" i="1"/>
  <c r="S14" i="1"/>
  <c r="O14" i="1"/>
  <c r="K14" i="1"/>
  <c r="G14" i="1"/>
  <c r="AQ13" i="1"/>
  <c r="AM13" i="1"/>
  <c r="AI13" i="1"/>
  <c r="AE13" i="1"/>
  <c r="AA13" i="1"/>
  <c r="W13" i="1"/>
  <c r="S13" i="1"/>
  <c r="O13" i="1"/>
  <c r="K13" i="1"/>
  <c r="G13" i="1"/>
  <c r="AQ12" i="1"/>
  <c r="AM12" i="1"/>
  <c r="AI12" i="1"/>
  <c r="AE12" i="1"/>
  <c r="AA12" i="1"/>
  <c r="W12" i="1"/>
  <c r="S12" i="1"/>
  <c r="O12" i="1"/>
  <c r="K12" i="1"/>
  <c r="G12" i="1"/>
  <c r="AQ11" i="1"/>
  <c r="AM11" i="1"/>
  <c r="AI11" i="1"/>
  <c r="AE11" i="1"/>
  <c r="AA11" i="1"/>
  <c r="W11" i="1"/>
  <c r="S11" i="1"/>
  <c r="O11" i="1"/>
  <c r="K11" i="1"/>
  <c r="G11" i="1"/>
  <c r="D14" i="1"/>
  <c r="W24" i="1"/>
  <c r="D21" i="1"/>
  <c r="AP24" i="1"/>
  <c r="Z24" i="1"/>
  <c r="J24" i="1"/>
  <c r="AL23" i="1"/>
  <c r="V23" i="1"/>
  <c r="J23" i="1"/>
  <c r="AL22" i="1"/>
  <c r="AH22" i="1"/>
  <c r="V22" i="1"/>
  <c r="N22" i="1"/>
  <c r="F22" i="1"/>
  <c r="AL21" i="1"/>
  <c r="AH21" i="1"/>
  <c r="AD21" i="1"/>
  <c r="Z21" i="1"/>
  <c r="R21" i="1"/>
  <c r="J21" i="1"/>
  <c r="F21" i="1"/>
  <c r="AP20" i="1"/>
  <c r="AL20" i="1"/>
  <c r="AH20" i="1"/>
  <c r="AD20" i="1"/>
  <c r="Z20" i="1"/>
  <c r="V20" i="1"/>
  <c r="R20" i="1"/>
  <c r="N20" i="1"/>
  <c r="J20" i="1"/>
  <c r="F20" i="1"/>
  <c r="AP19" i="1"/>
  <c r="AL19" i="1"/>
  <c r="AH19" i="1"/>
  <c r="AD19" i="1"/>
  <c r="Z19" i="1"/>
  <c r="V19" i="1"/>
  <c r="R19" i="1"/>
  <c r="N19" i="1"/>
  <c r="J19" i="1"/>
  <c r="F19" i="1"/>
  <c r="AP18" i="1"/>
  <c r="AL18" i="1"/>
  <c r="AH18" i="1"/>
  <c r="AD18" i="1"/>
  <c r="Z18" i="1"/>
  <c r="V18" i="1"/>
  <c r="R18" i="1"/>
  <c r="N18" i="1"/>
  <c r="J18" i="1"/>
  <c r="F18" i="1"/>
  <c r="AP17" i="1"/>
  <c r="AL17" i="1"/>
  <c r="AH17" i="1"/>
  <c r="AD17" i="1"/>
  <c r="Z17" i="1"/>
  <c r="V17" i="1"/>
  <c r="R17" i="1"/>
  <c r="N17" i="1"/>
  <c r="J17" i="1"/>
  <c r="F17" i="1"/>
  <c r="AP16" i="1"/>
  <c r="AL16" i="1"/>
  <c r="AH16" i="1"/>
  <c r="AD16" i="1"/>
  <c r="Z16" i="1"/>
  <c r="V16" i="1"/>
  <c r="R16" i="1"/>
  <c r="N16" i="1"/>
  <c r="J16" i="1"/>
  <c r="F16" i="1"/>
  <c r="AP15" i="1"/>
  <c r="AL15" i="1"/>
  <c r="AH15" i="1"/>
  <c r="AD15" i="1"/>
  <c r="Z15" i="1"/>
  <c r="V15" i="1"/>
  <c r="R15" i="1"/>
  <c r="N15" i="1"/>
  <c r="J15" i="1"/>
  <c r="F15" i="1"/>
  <c r="AP14" i="1"/>
  <c r="AL14" i="1"/>
  <c r="AH14" i="1"/>
  <c r="AD14" i="1"/>
  <c r="Z14" i="1"/>
  <c r="V14" i="1"/>
  <c r="R14" i="1"/>
  <c r="N14" i="1"/>
  <c r="J14" i="1"/>
  <c r="F14" i="1"/>
  <c r="AP13" i="1"/>
  <c r="AL13" i="1"/>
  <c r="AH13" i="1"/>
  <c r="AD13" i="1"/>
  <c r="Z13" i="1"/>
  <c r="V13" i="1"/>
  <c r="R13" i="1"/>
  <c r="N13" i="1"/>
  <c r="J13" i="1"/>
  <c r="F13" i="1"/>
  <c r="AP12" i="1"/>
  <c r="AL12" i="1"/>
  <c r="AH12" i="1"/>
  <c r="AD12" i="1"/>
  <c r="Z12" i="1"/>
  <c r="V12" i="1"/>
  <c r="R12" i="1"/>
  <c r="N12" i="1"/>
  <c r="J12" i="1"/>
  <c r="F12" i="1"/>
  <c r="AP11" i="1"/>
  <c r="AL11" i="1"/>
  <c r="AH11" i="1"/>
  <c r="AD11" i="1"/>
  <c r="Z11" i="1"/>
  <c r="V11" i="1"/>
  <c r="R11" i="1"/>
  <c r="N11" i="1"/>
  <c r="J11" i="1"/>
  <c r="F11" i="1"/>
  <c r="AQ24" i="1"/>
  <c r="AE24" i="1"/>
  <c r="D11" i="1"/>
  <c r="D17" i="1"/>
  <c r="AL24" i="1"/>
  <c r="AD24" i="1"/>
  <c r="R24" i="1"/>
  <c r="F24" i="1"/>
  <c r="AH23" i="1"/>
  <c r="Z23" i="1"/>
  <c r="R23" i="1"/>
  <c r="F23" i="1"/>
  <c r="Z22" i="1"/>
  <c r="V21" i="1"/>
  <c r="D20" i="1"/>
  <c r="D12" i="1"/>
  <c r="AK24" i="1"/>
  <c r="AC24" i="1"/>
  <c r="U24" i="1"/>
  <c r="I24" i="1"/>
  <c r="AO23" i="1"/>
  <c r="AG23" i="1"/>
  <c r="Y23" i="1"/>
  <c r="Q23" i="1"/>
  <c r="E23" i="1"/>
  <c r="AG22" i="1"/>
  <c r="Y22" i="1"/>
  <c r="I22" i="1"/>
  <c r="AO21" i="1"/>
  <c r="AG21" i="1"/>
  <c r="AC21" i="1"/>
  <c r="Y21" i="1"/>
  <c r="Q21" i="1"/>
  <c r="M21" i="1"/>
  <c r="I21" i="1"/>
  <c r="E21" i="1"/>
  <c r="AO20" i="1"/>
  <c r="AK20" i="1"/>
  <c r="AG20" i="1"/>
  <c r="AC20" i="1"/>
  <c r="Y20" i="1"/>
  <c r="U20" i="1"/>
  <c r="Q20" i="1"/>
  <c r="M20" i="1"/>
  <c r="I20" i="1"/>
  <c r="E20" i="1"/>
  <c r="AO19" i="1"/>
  <c r="AK19" i="1"/>
  <c r="AG19" i="1"/>
  <c r="AC19" i="1"/>
  <c r="Y19" i="1"/>
  <c r="U19" i="1"/>
  <c r="Q19" i="1"/>
  <c r="M19" i="1"/>
  <c r="I19" i="1"/>
  <c r="E19" i="1"/>
  <c r="AO18" i="1"/>
  <c r="AK18" i="1"/>
  <c r="AG18" i="1"/>
  <c r="AC18" i="1"/>
  <c r="Y18" i="1"/>
  <c r="U18" i="1"/>
  <c r="Q18" i="1"/>
  <c r="M18" i="1"/>
  <c r="I18" i="1"/>
  <c r="E18" i="1"/>
  <c r="AO17" i="1"/>
  <c r="AK17" i="1"/>
  <c r="AG17" i="1"/>
  <c r="AC17" i="1"/>
  <c r="Y17" i="1"/>
  <c r="U17" i="1"/>
  <c r="Q17" i="1"/>
  <c r="M17" i="1"/>
  <c r="I17" i="1"/>
  <c r="E17" i="1"/>
  <c r="E17" i="7" s="1"/>
  <c r="AO16" i="1"/>
  <c r="AK16" i="1"/>
  <c r="AG16" i="1"/>
  <c r="AC16" i="1"/>
  <c r="Y16" i="1"/>
  <c r="U16" i="1"/>
  <c r="Q16" i="1"/>
  <c r="M16" i="1"/>
  <c r="I16" i="1"/>
  <c r="E16" i="1"/>
  <c r="AO15" i="1"/>
  <c r="AK15" i="1"/>
  <c r="AG15" i="1"/>
  <c r="AC15" i="1"/>
  <c r="Y15" i="1"/>
  <c r="U15" i="1"/>
  <c r="Q15" i="1"/>
  <c r="M15" i="1"/>
  <c r="I15" i="1"/>
  <c r="E15" i="1"/>
  <c r="AO14" i="1"/>
  <c r="AK14" i="1"/>
  <c r="AG14" i="1"/>
  <c r="AC14" i="1"/>
  <c r="Y14" i="1"/>
  <c r="U14" i="1"/>
  <c r="Q14" i="1"/>
  <c r="M14" i="1"/>
  <c r="I14" i="1"/>
  <c r="E14" i="1"/>
  <c r="AO13" i="1"/>
  <c r="AK13" i="1"/>
  <c r="AG13" i="1"/>
  <c r="AC13" i="1"/>
  <c r="Y13" i="1"/>
  <c r="U13" i="1"/>
  <c r="Q13" i="1"/>
  <c r="M13" i="1"/>
  <c r="I13" i="1"/>
  <c r="E13" i="1"/>
  <c r="AO12" i="1"/>
  <c r="AK12" i="1"/>
  <c r="AG12" i="1"/>
  <c r="AC12" i="1"/>
  <c r="Y12" i="1"/>
  <c r="U12" i="1"/>
  <c r="Q12" i="1"/>
  <c r="M12" i="1"/>
  <c r="I12" i="1"/>
  <c r="E12" i="1"/>
  <c r="AO11" i="1"/>
  <c r="AK11" i="1"/>
  <c r="AG11" i="1"/>
  <c r="AC11" i="1"/>
  <c r="Y11" i="1"/>
  <c r="U11" i="1"/>
  <c r="Q11" i="1"/>
  <c r="M11" i="1"/>
  <c r="I11" i="1"/>
  <c r="E11" i="1"/>
  <c r="S22" i="7" l="1"/>
  <c r="D21" i="7"/>
  <c r="D16" i="7"/>
  <c r="AJ24" i="7"/>
  <c r="X24" i="7"/>
  <c r="L24" i="7"/>
  <c r="AN23" i="7"/>
  <c r="AB23" i="7"/>
  <c r="P23" i="7"/>
  <c r="H23" i="7"/>
  <c r="AJ22" i="7"/>
  <c r="AF22" i="7"/>
  <c r="X22" i="7"/>
  <c r="T22" i="7"/>
  <c r="H22" i="7"/>
  <c r="AN21" i="7"/>
  <c r="AJ21" i="7"/>
  <c r="AF21" i="7"/>
  <c r="AB21" i="7"/>
  <c r="X21" i="7"/>
  <c r="T21" i="7"/>
  <c r="P21" i="7"/>
  <c r="L21" i="7"/>
  <c r="H21" i="7"/>
  <c r="AN20" i="7"/>
  <c r="AJ20" i="7"/>
  <c r="AF20" i="7"/>
  <c r="AB20" i="7"/>
  <c r="X20" i="7"/>
  <c r="T20" i="7"/>
  <c r="P20" i="7"/>
  <c r="L20" i="7"/>
  <c r="H20" i="7"/>
  <c r="AN19" i="7"/>
  <c r="AJ19" i="7"/>
  <c r="AF19" i="7"/>
  <c r="AB19" i="7"/>
  <c r="X19" i="7"/>
  <c r="T19" i="7"/>
  <c r="P19" i="7"/>
  <c r="L19" i="7"/>
  <c r="H19" i="7"/>
  <c r="AN18" i="7"/>
  <c r="AJ18" i="7"/>
  <c r="AF18" i="7"/>
  <c r="AB18" i="7"/>
  <c r="X18" i="7"/>
  <c r="T18" i="7"/>
  <c r="P18" i="7"/>
  <c r="L18" i="7"/>
  <c r="H18" i="7"/>
  <c r="AN17" i="7"/>
  <c r="AJ17" i="7"/>
  <c r="AF17" i="7"/>
  <c r="AB17" i="7"/>
  <c r="X17" i="7"/>
  <c r="T17" i="7"/>
  <c r="P17" i="7"/>
  <c r="L17" i="7"/>
  <c r="H17" i="7"/>
  <c r="AN16" i="7"/>
  <c r="AJ16" i="7"/>
  <c r="AF16" i="7"/>
  <c r="AB16" i="7"/>
  <c r="X16" i="7"/>
  <c r="T16" i="7"/>
  <c r="P16" i="7"/>
  <c r="L16" i="7"/>
  <c r="H16" i="7"/>
  <c r="AN15" i="7"/>
  <c r="AJ15" i="7"/>
  <c r="AF15" i="7"/>
  <c r="AB15" i="7"/>
  <c r="X15" i="7"/>
  <c r="T15" i="7"/>
  <c r="P15" i="7"/>
  <c r="L15" i="7"/>
  <c r="H15" i="7"/>
  <c r="AN14" i="7"/>
  <c r="AJ14" i="7"/>
  <c r="AF14" i="7"/>
  <c r="AB14" i="7"/>
  <c r="X14" i="7"/>
  <c r="T14" i="7"/>
  <c r="P14" i="7"/>
  <c r="L14" i="7"/>
  <c r="H14" i="7"/>
  <c r="AN13" i="7"/>
  <c r="AJ13" i="7"/>
  <c r="AF13" i="7"/>
  <c r="AB13" i="7"/>
  <c r="X13" i="7"/>
  <c r="T13" i="7"/>
  <c r="P13" i="7"/>
  <c r="L13" i="7"/>
  <c r="H13" i="7"/>
  <c r="AN12" i="7"/>
  <c r="AJ12" i="7"/>
  <c r="AF12" i="7"/>
  <c r="AB12" i="7"/>
  <c r="X12" i="7"/>
  <c r="T12" i="7"/>
  <c r="P12" i="7"/>
  <c r="L12" i="7"/>
  <c r="H12" i="7"/>
  <c r="AN11" i="7"/>
  <c r="AJ11" i="7"/>
  <c r="AF11" i="7"/>
  <c r="AB11" i="7"/>
  <c r="X11" i="7"/>
  <c r="T11" i="7"/>
  <c r="P11" i="7"/>
  <c r="L11" i="7"/>
  <c r="H11" i="7"/>
  <c r="D11" i="7"/>
  <c r="D20" i="7"/>
  <c r="AN24" i="7"/>
  <c r="AB24" i="7"/>
  <c r="P24" i="7"/>
  <c r="AF23" i="7"/>
  <c r="T23" i="7"/>
  <c r="P22" i="7"/>
  <c r="D17" i="7"/>
  <c r="D24" i="7"/>
  <c r="AF24" i="7"/>
  <c r="T24" i="7"/>
  <c r="H24" i="7"/>
  <c r="AJ23" i="7"/>
  <c r="X23" i="7"/>
  <c r="L23" i="7"/>
  <c r="AN22" i="7"/>
  <c r="AB22" i="7"/>
  <c r="L22" i="7"/>
  <c r="V23" i="7"/>
  <c r="D23" i="7"/>
  <c r="AQ24" i="7"/>
  <c r="AM24" i="7"/>
  <c r="AI24" i="7"/>
  <c r="AE24" i="7"/>
  <c r="AA24" i="7"/>
  <c r="W24" i="7"/>
  <c r="S24" i="7"/>
  <c r="O24" i="7"/>
  <c r="K24" i="7"/>
  <c r="G24" i="7"/>
  <c r="AM23" i="7"/>
  <c r="AI23" i="7"/>
  <c r="AE23" i="7"/>
  <c r="AA23" i="7"/>
  <c r="W23" i="7"/>
  <c r="S23" i="7"/>
  <c r="O23" i="7"/>
  <c r="G23" i="7"/>
  <c r="AQ22" i="7"/>
  <c r="AM22" i="7"/>
  <c r="AI22" i="7"/>
  <c r="AE22" i="7"/>
  <c r="AA22" i="7"/>
  <c r="W22" i="7"/>
  <c r="O22" i="7"/>
  <c r="K22" i="7"/>
  <c r="G22" i="7"/>
  <c r="AM21" i="7"/>
  <c r="AI21" i="7"/>
  <c r="AE21" i="7"/>
  <c r="AA21" i="7"/>
  <c r="W21" i="7"/>
  <c r="S21" i="7"/>
  <c r="O21" i="7"/>
  <c r="K21" i="7"/>
  <c r="G21" i="7"/>
  <c r="AQ20" i="7"/>
  <c r="AM20" i="7"/>
  <c r="W20" i="7"/>
  <c r="K20" i="7"/>
  <c r="G20" i="7"/>
  <c r="AE19" i="7"/>
  <c r="W19" i="7"/>
  <c r="O19" i="7"/>
  <c r="G19" i="7"/>
  <c r="AM18" i="7"/>
  <c r="AE18" i="7"/>
  <c r="AA18" i="7"/>
  <c r="W18" i="7"/>
  <c r="O18" i="7"/>
  <c r="AM17" i="7"/>
  <c r="AI17" i="7"/>
  <c r="AE17" i="7"/>
  <c r="W17" i="7"/>
  <c r="O17" i="7"/>
  <c r="G17" i="7"/>
  <c r="AQ16" i="7"/>
  <c r="AM16" i="7"/>
  <c r="AE16" i="7"/>
  <c r="W16" i="7"/>
  <c r="O16" i="7"/>
  <c r="K16" i="7"/>
  <c r="G16" i="7"/>
  <c r="AM15" i="7"/>
  <c r="AE15" i="7"/>
  <c r="W15" i="7"/>
  <c r="S15" i="7"/>
  <c r="O15" i="7"/>
  <c r="G15" i="7"/>
  <c r="AQ14" i="7"/>
  <c r="AI14" i="7"/>
  <c r="AE14" i="7"/>
  <c r="AA14" i="7"/>
  <c r="W14" i="7"/>
  <c r="O14" i="7"/>
  <c r="K14" i="7"/>
  <c r="G14" i="7"/>
  <c r="AQ13" i="7"/>
  <c r="AM13" i="7"/>
  <c r="AI13" i="7"/>
  <c r="AE13" i="7"/>
  <c r="W13" i="7"/>
  <c r="S13" i="7"/>
  <c r="O13" i="7"/>
  <c r="K13" i="7"/>
  <c r="G13" i="7"/>
  <c r="AQ12" i="7"/>
  <c r="AM12" i="7"/>
  <c r="AI12" i="7"/>
  <c r="AE12" i="7"/>
  <c r="AA12" i="7"/>
  <c r="W12" i="7"/>
  <c r="S12" i="7"/>
  <c r="O12" i="7"/>
  <c r="K12" i="7"/>
  <c r="G12" i="7"/>
  <c r="AM11" i="7"/>
  <c r="AI11" i="7"/>
  <c r="AE11" i="7"/>
  <c r="AA11" i="7"/>
  <c r="W11" i="7"/>
  <c r="D12" i="7"/>
  <c r="AG24" i="7"/>
  <c r="AE20" i="7"/>
  <c r="AQ19" i="7"/>
  <c r="AI19" i="7"/>
  <c r="AI18" i="7"/>
  <c r="AQ17" i="7"/>
  <c r="K17" i="7"/>
  <c r="S16" i="7"/>
  <c r="AA15" i="7"/>
  <c r="AA13" i="7"/>
  <c r="AQ11" i="7"/>
  <c r="N24" i="7"/>
  <c r="K23" i="7"/>
  <c r="AQ21" i="7"/>
  <c r="AL19" i="7"/>
  <c r="AO15" i="7"/>
  <c r="D22" i="7"/>
  <c r="D18" i="7"/>
  <c r="D14" i="7"/>
  <c r="AL24" i="7"/>
  <c r="AH24" i="7"/>
  <c r="V24" i="7"/>
  <c r="R24" i="7"/>
  <c r="F24" i="7"/>
  <c r="AP23" i="7"/>
  <c r="AD23" i="7"/>
  <c r="Z23" i="7"/>
  <c r="N23" i="7"/>
  <c r="J23" i="7"/>
  <c r="AL22" i="7"/>
  <c r="AH22" i="7"/>
  <c r="V22" i="7"/>
  <c r="R22" i="7"/>
  <c r="F22" i="7"/>
  <c r="AP21" i="7"/>
  <c r="AD21" i="7"/>
  <c r="Z21" i="7"/>
  <c r="N21" i="7"/>
  <c r="J21" i="7"/>
  <c r="AL20" i="7"/>
  <c r="AH20" i="7"/>
  <c r="AD20" i="7"/>
  <c r="Z20" i="7"/>
  <c r="V20" i="7"/>
  <c r="R20" i="7"/>
  <c r="N20" i="7"/>
  <c r="J20" i="7"/>
  <c r="F20" i="7"/>
  <c r="AP19" i="7"/>
  <c r="AH19" i="7"/>
  <c r="AD19" i="7"/>
  <c r="Z19" i="7"/>
  <c r="V19" i="7"/>
  <c r="R19" i="7"/>
  <c r="N19" i="7"/>
  <c r="J19" i="7"/>
  <c r="F19" i="7"/>
  <c r="AP18" i="7"/>
  <c r="AL18" i="7"/>
  <c r="AH18" i="7"/>
  <c r="AD18" i="7"/>
  <c r="Z18" i="7"/>
  <c r="V18" i="7"/>
  <c r="R18" i="7"/>
  <c r="N18" i="7"/>
  <c r="J18" i="7"/>
  <c r="F18" i="7"/>
  <c r="AP17" i="7"/>
  <c r="AL17" i="7"/>
  <c r="AH17" i="7"/>
  <c r="AD17" i="7"/>
  <c r="Z17" i="7"/>
  <c r="V17" i="7"/>
  <c r="R17" i="7"/>
  <c r="N17" i="7"/>
  <c r="J17" i="7"/>
  <c r="F17" i="7"/>
  <c r="AP16" i="7"/>
  <c r="AL16" i="7"/>
  <c r="AH16" i="7"/>
  <c r="AD16" i="7"/>
  <c r="Z16" i="7"/>
  <c r="V16" i="7"/>
  <c r="R16" i="7"/>
  <c r="N16" i="7"/>
  <c r="J16" i="7"/>
  <c r="F16" i="7"/>
  <c r="AP15" i="7"/>
  <c r="AL15" i="7"/>
  <c r="AH15" i="7"/>
  <c r="AD15" i="7"/>
  <c r="Z15" i="7"/>
  <c r="V15" i="7"/>
  <c r="R15" i="7"/>
  <c r="N15" i="7"/>
  <c r="J15" i="7"/>
  <c r="F15" i="7"/>
  <c r="AP14" i="7"/>
  <c r="AL14" i="7"/>
  <c r="AH14" i="7"/>
  <c r="AD14" i="7"/>
  <c r="Z14" i="7"/>
  <c r="V14" i="7"/>
  <c r="R14" i="7"/>
  <c r="N14" i="7"/>
  <c r="J14" i="7"/>
  <c r="F14" i="7"/>
  <c r="AP13" i="7"/>
  <c r="AL13" i="7"/>
  <c r="AH13" i="7"/>
  <c r="AD13" i="7"/>
  <c r="Z13" i="7"/>
  <c r="V13" i="7"/>
  <c r="R13" i="7"/>
  <c r="N13" i="7"/>
  <c r="J13" i="7"/>
  <c r="F13" i="7"/>
  <c r="AP12" i="7"/>
  <c r="AL12" i="7"/>
  <c r="AH12" i="7"/>
  <c r="AD12" i="7"/>
  <c r="Z12" i="7"/>
  <c r="V12" i="7"/>
  <c r="R12" i="7"/>
  <c r="N12" i="7"/>
  <c r="J12" i="7"/>
  <c r="F12" i="7"/>
  <c r="AP11" i="7"/>
  <c r="AL11" i="7"/>
  <c r="AH11" i="7"/>
  <c r="AD11" i="7"/>
  <c r="Z11" i="7"/>
  <c r="V11" i="7"/>
  <c r="R11" i="7"/>
  <c r="N11" i="7"/>
  <c r="J11" i="7"/>
  <c r="F11" i="7"/>
  <c r="D15" i="7"/>
  <c r="AP24" i="7"/>
  <c r="Z24" i="7"/>
  <c r="J24" i="7"/>
  <c r="AH23" i="7"/>
  <c r="R23" i="7"/>
  <c r="AP22" i="7"/>
  <c r="Z22" i="7"/>
  <c r="J22" i="7"/>
  <c r="AH21" i="7"/>
  <c r="R21" i="7"/>
  <c r="AP20" i="7"/>
  <c r="O20" i="7"/>
  <c r="AA19" i="7"/>
  <c r="S19" i="7"/>
  <c r="AQ18" i="7"/>
  <c r="K18" i="7"/>
  <c r="S17" i="7"/>
  <c r="AA16" i="7"/>
  <c r="AI15" i="7"/>
  <c r="AO24" i="7"/>
  <c r="AQ23" i="7"/>
  <c r="V21" i="7"/>
  <c r="I19" i="7"/>
  <c r="AM14" i="7"/>
  <c r="AK24" i="7"/>
  <c r="AC24" i="7"/>
  <c r="U24" i="7"/>
  <c r="Q24" i="7"/>
  <c r="M24" i="7"/>
  <c r="E24" i="7"/>
  <c r="AO23" i="7"/>
  <c r="AK23" i="7"/>
  <c r="AC23" i="7"/>
  <c r="Y23" i="7"/>
  <c r="U23" i="7"/>
  <c r="M23" i="7"/>
  <c r="I23" i="7"/>
  <c r="E23" i="7"/>
  <c r="AK22" i="7"/>
  <c r="AG22" i="7"/>
  <c r="AC22" i="7"/>
  <c r="U22" i="7"/>
  <c r="Q22" i="7"/>
  <c r="M22" i="7"/>
  <c r="E22" i="7"/>
  <c r="AO21" i="7"/>
  <c r="AK21" i="7"/>
  <c r="AC21" i="7"/>
  <c r="Y21" i="7"/>
  <c r="U21" i="7"/>
  <c r="M21" i="7"/>
  <c r="I21" i="7"/>
  <c r="E21" i="7"/>
  <c r="AK20" i="7"/>
  <c r="AG20" i="7"/>
  <c r="AC20" i="7"/>
  <c r="Y20" i="7"/>
  <c r="U20" i="7"/>
  <c r="Q20" i="7"/>
  <c r="I20" i="7"/>
  <c r="AO19" i="7"/>
  <c r="AK19" i="7"/>
  <c r="AG19" i="7"/>
  <c r="AC19" i="7"/>
  <c r="Y19" i="7"/>
  <c r="U19" i="7"/>
  <c r="M19" i="7"/>
  <c r="E19" i="7"/>
  <c r="AO18" i="7"/>
  <c r="AK18" i="7"/>
  <c r="AG18" i="7"/>
  <c r="Y18" i="7"/>
  <c r="U18" i="7"/>
  <c r="Q18" i="7"/>
  <c r="M18" i="7"/>
  <c r="I18" i="7"/>
  <c r="E18" i="7"/>
  <c r="AO17" i="7"/>
  <c r="AG17" i="7"/>
  <c r="AC17" i="7"/>
  <c r="Y17" i="7"/>
  <c r="U17" i="7"/>
  <c r="Q17" i="7"/>
  <c r="M17" i="7"/>
  <c r="I17" i="7"/>
  <c r="AO16" i="7"/>
  <c r="AK16" i="7"/>
  <c r="AG16" i="7"/>
  <c r="AC16" i="7"/>
  <c r="Y16" i="7"/>
  <c r="U16" i="7"/>
  <c r="Q16" i="7"/>
  <c r="I16" i="7"/>
  <c r="E16" i="7"/>
  <c r="AK15" i="7"/>
  <c r="AG15" i="7"/>
  <c r="AC15" i="7"/>
  <c r="Y15" i="7"/>
  <c r="Q15" i="7"/>
  <c r="M15" i="7"/>
  <c r="I15" i="7"/>
  <c r="E15" i="7"/>
  <c r="AO14" i="7"/>
  <c r="AK14" i="7"/>
  <c r="AG14" i="7"/>
  <c r="AC14" i="7"/>
  <c r="Y14" i="7"/>
  <c r="U14" i="7"/>
  <c r="Q14" i="7"/>
  <c r="M14" i="7"/>
  <c r="I14" i="7"/>
  <c r="E14" i="7"/>
  <c r="AO13" i="7"/>
  <c r="AG13" i="7"/>
  <c r="AC13" i="7"/>
  <c r="Y13" i="7"/>
  <c r="U13" i="7"/>
  <c r="M13" i="7"/>
  <c r="I13" i="7"/>
  <c r="E13" i="7"/>
  <c r="AO12" i="7"/>
  <c r="AK12" i="7"/>
  <c r="AG12" i="7"/>
  <c r="AC12" i="7"/>
  <c r="Y12" i="7"/>
  <c r="U12" i="7"/>
  <c r="Q12" i="7"/>
  <c r="I12" i="7"/>
  <c r="E12" i="7"/>
  <c r="AO11" i="7"/>
  <c r="AK11" i="7"/>
  <c r="AG11" i="7"/>
  <c r="AC11" i="7"/>
  <c r="Y11" i="7"/>
  <c r="U11" i="7"/>
  <c r="Q11" i="7"/>
  <c r="M11" i="7"/>
  <c r="I11" i="7"/>
  <c r="E11" i="7"/>
  <c r="D19" i="7"/>
  <c r="D13" i="7"/>
  <c r="AD24" i="7"/>
  <c r="Y24" i="7"/>
  <c r="I24" i="7"/>
  <c r="AL23" i="7"/>
  <c r="AG23" i="7"/>
  <c r="Q23" i="7"/>
  <c r="F23" i="7"/>
  <c r="AO22" i="7"/>
  <c r="AD22" i="7"/>
  <c r="Y22" i="7"/>
  <c r="N22" i="7"/>
  <c r="I22" i="7"/>
  <c r="AL21" i="7"/>
  <c r="AG21" i="7"/>
  <c r="Q21" i="7"/>
  <c r="F21" i="7"/>
  <c r="AO20" i="7"/>
  <c r="AI20" i="7"/>
  <c r="AA20" i="7"/>
  <c r="M20" i="7"/>
  <c r="E20" i="7"/>
  <c r="AM19" i="7"/>
  <c r="Q19" i="7"/>
  <c r="K19" i="7"/>
  <c r="AC18" i="7"/>
  <c r="S18" i="7"/>
  <c r="AK17" i="7"/>
  <c r="AA17" i="7"/>
  <c r="AI16" i="7"/>
  <c r="M16" i="7"/>
  <c r="AQ15" i="7"/>
  <c r="U15" i="7"/>
  <c r="K15" i="7"/>
  <c r="S14" i="7"/>
  <c r="AK13" i="7"/>
  <c r="M12" i="7"/>
  <c r="G18" i="7"/>
  <c r="Q13" i="7"/>
  <c r="K11" i="7"/>
  <c r="O11" i="7"/>
  <c r="S11" i="7"/>
  <c r="G11" i="7"/>
</calcChain>
</file>

<file path=xl/sharedStrings.xml><?xml version="1.0" encoding="utf-8"?>
<sst xmlns="http://schemas.openxmlformats.org/spreadsheetml/2006/main" count="2730" uniqueCount="626">
  <si>
    <t>Комплект ворот секционных из панелей DoorHan (подъемного типа)</t>
  </si>
  <si>
    <t>ШИРИНА</t>
  </si>
  <si>
    <t>ВЫСОТА</t>
  </si>
  <si>
    <t>Базовая комплектация</t>
  </si>
  <si>
    <t>Полотно из  сэндвич-панелей толщиной 40 мм и усилением под внутренние петли и боковые опоры</t>
  </si>
  <si>
    <t xml:space="preserve">Тип подъема : Стандартный, Низкий (барабан впереди)  </t>
  </si>
  <si>
    <t>Дизайн внешней стороны: дизайн «Гофра (классический)» со структурой «Стукко»,</t>
  </si>
  <si>
    <t xml:space="preserve">дизайн «Широкая полоса» со структурой «Под дерево», дизайн «Волна» со структурой «Стукко» </t>
  </si>
  <si>
    <t xml:space="preserve">Cтандартный цвет для внешней сторны		</t>
  </si>
  <si>
    <t>RAL9003, RAL8014, RAL8017,  RAL5005 ,  RAL6005, RAL3005, RAL9006, RAL1014, RAL7004, RAL7016, RAL3000</t>
  </si>
  <si>
    <t>Дизайн внутренней стороны: «Гофра (классический)» со структурой «Стукко», цвет RAL9003</t>
  </si>
  <si>
    <t>Окрашенные торсионные пружины прошедшие дробеструйную обработку (рассчитаны на 25 000 циклов)RAL7004</t>
  </si>
  <si>
    <t>Универсальный комплект крепежных элементов</t>
  </si>
  <si>
    <t>Ручка алюминиевая хромированная глянцевая (арт.R010)</t>
  </si>
  <si>
    <t>Задвижка</t>
  </si>
  <si>
    <t xml:space="preserve">Устройство защиты от разрыва  пружины (в зависимости от конструкции может не выдаваться) </t>
  </si>
  <si>
    <t xml:space="preserve">Комплект амортизаторов (при установки вального привода, за исключением вертикального типа подъема) </t>
  </si>
  <si>
    <t>Фирменная упаковка в гофракартон и стрейч пленку</t>
  </si>
  <si>
    <t>Артикул</t>
  </si>
  <si>
    <t>Наименование</t>
  </si>
  <si>
    <t>Ед. изм.</t>
  </si>
  <si>
    <t>Цена, руб.</t>
  </si>
  <si>
    <t>шт.</t>
  </si>
  <si>
    <t>Варианты цветов</t>
  </si>
  <si>
    <t>NC11</t>
  </si>
  <si>
    <t>Наценка за цвет GOLDEN OAK (Золотой дуб) с одной стороны</t>
  </si>
  <si>
    <t>10% от основного изделия</t>
  </si>
  <si>
    <t>NC14</t>
  </si>
  <si>
    <t>Наценка за цвет под дерево  для ворот PREMIUM CLASSIC</t>
  </si>
  <si>
    <t>75% от основного изделия</t>
  </si>
  <si>
    <t>NC21</t>
  </si>
  <si>
    <t>Наценка за цвет WENGE (Венге) с одной стороны</t>
  </si>
  <si>
    <t xml:space="preserve">NC31                     </t>
  </si>
  <si>
    <t>Наценка за новую серию ворот PREMIUM Hi Tech</t>
  </si>
  <si>
    <t>25% от основного изделия</t>
  </si>
  <si>
    <t xml:space="preserve">NC22                     </t>
  </si>
  <si>
    <t>Наценка за новую серию ворот PREMIUM COUNTRY</t>
  </si>
  <si>
    <t>95% от основного изделия</t>
  </si>
  <si>
    <t>СУ11</t>
  </si>
  <si>
    <t>Покраска по образцу заказчика (RAL)</t>
  </si>
  <si>
    <t>м. кв.</t>
  </si>
  <si>
    <t>Дорханшоп.рф 8-906-930-39-79</t>
  </si>
  <si>
    <t>Комплект ворот секционных из панелей DoorHan (подъемного типа) серии RSD02BIW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</si>
  <si>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</si>
  <si>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</si>
  <si>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</si>
  <si>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</si>
  <si>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</si>
  <si>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</si>
  <si>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</si>
  <si>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</si>
  <si>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</si>
  <si>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</si>
  <si>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</si>
  <si>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</si>
  <si>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</si>
  <si>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</si>
  <si>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</si>
  <si>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</si>
  <si>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</si>
  <si>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</si>
  <si>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</si>
  <si>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</si>
  <si>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</si>
  <si>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</si>
  <si>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</si>
  <si>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</si>
  <si>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</si>
  <si>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</si>
  <si>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</si>
  <si>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</si>
  <si>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4800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</si>
  <si>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</si>
  <si>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</si>
  <si>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</si>
  <si>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</si>
  <si>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</si>
  <si>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</si>
  <si>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</si>
  <si>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</si>
  <si>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</si>
  <si>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</si>
  <si>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</si>
  <si>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</si>
  <si>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1800</t>
  </si>
  <si>
    <t>1900</t>
  </si>
  <si>
    <t>67 689</t>
  </si>
  <si>
    <t>38 970</t>
  </si>
  <si>
    <t>39 647</t>
  </si>
  <si>
    <t>40 324</t>
  </si>
  <si>
    <t>41 774</t>
  </si>
  <si>
    <t>45 062</t>
  </si>
  <si>
    <t>46 222</t>
  </si>
  <si>
    <t>46 802</t>
  </si>
  <si>
    <t>47 383</t>
  </si>
  <si>
    <t>48 640</t>
  </si>
  <si>
    <t>48 059</t>
  </si>
  <si>
    <t>48 736</t>
  </si>
  <si>
    <t>50 187</t>
  </si>
  <si>
    <t>51 637</t>
  </si>
  <si>
    <t>55 892</t>
  </si>
  <si>
    <t>60 050</t>
  </si>
  <si>
    <t>65 755</t>
  </si>
  <si>
    <t>67 206</t>
  </si>
  <si>
    <t>66 045</t>
  </si>
  <si>
    <t>68 850</t>
  </si>
  <si>
    <t>73 201</t>
  </si>
  <si>
    <t>73 878</t>
  </si>
  <si>
    <t>74 652</t>
  </si>
  <si>
    <t>73 298</t>
  </si>
  <si>
    <t>77 069</t>
  </si>
  <si>
    <t>81 034</t>
  </si>
  <si>
    <t>81 614</t>
  </si>
  <si>
    <t>82 291</t>
  </si>
  <si>
    <t>80 647</t>
  </si>
  <si>
    <t>84 612</t>
  </si>
  <si>
    <t>88 190</t>
  </si>
  <si>
    <t>89 157</t>
  </si>
  <si>
    <t>90 027</t>
  </si>
  <si>
    <t>91 961</t>
  </si>
  <si>
    <t>97 666</t>
  </si>
  <si>
    <t>100 664</t>
  </si>
  <si>
    <t>103 661</t>
  </si>
  <si>
    <t>102 598</t>
  </si>
  <si>
    <t>104 532</t>
  </si>
  <si>
    <t>109 560</t>
  </si>
  <si>
    <t>41 967</t>
  </si>
  <si>
    <t>42 838</t>
  </si>
  <si>
    <t>43 708</t>
  </si>
  <si>
    <t>47 479</t>
  </si>
  <si>
    <t>49 800</t>
  </si>
  <si>
    <t>51 057</t>
  </si>
  <si>
    <t>51 251</t>
  </si>
  <si>
    <t>52 604</t>
  </si>
  <si>
    <t>52 314</t>
  </si>
  <si>
    <t>53 861</t>
  </si>
  <si>
    <t>55 312</t>
  </si>
  <si>
    <t>59 760</t>
  </si>
  <si>
    <t>64 305</t>
  </si>
  <si>
    <t>68 753</t>
  </si>
  <si>
    <t>68 560</t>
  </si>
  <si>
    <t>68 366</t>
  </si>
  <si>
    <t>67 109</t>
  </si>
  <si>
    <t>70 010</t>
  </si>
  <si>
    <t>74 362</t>
  </si>
  <si>
    <t>75 135</t>
  </si>
  <si>
    <t>75 909</t>
  </si>
  <si>
    <t>74 555</t>
  </si>
  <si>
    <t>78 230</t>
  </si>
  <si>
    <t>82 097</t>
  </si>
  <si>
    <t>82 774</t>
  </si>
  <si>
    <t>83 451</t>
  </si>
  <si>
    <t>85 482</t>
  </si>
  <si>
    <t>89 350</t>
  </si>
  <si>
    <t>90 317</t>
  </si>
  <si>
    <t>91 187</t>
  </si>
  <si>
    <t>93 024</t>
  </si>
  <si>
    <t>98 730</t>
  </si>
  <si>
    <t>101 727</t>
  </si>
  <si>
    <t>104 725</t>
  </si>
  <si>
    <t>105 499</t>
  </si>
  <si>
    <t>110 624</t>
  </si>
  <si>
    <t>44 675</t>
  </si>
  <si>
    <t>46 029</t>
  </si>
  <si>
    <t>45 158</t>
  </si>
  <si>
    <t>45 835</t>
  </si>
  <si>
    <t>46 609</t>
  </si>
  <si>
    <t>47 576</t>
  </si>
  <si>
    <t>48 543</t>
  </si>
  <si>
    <t>51 154</t>
  </si>
  <si>
    <t>56 085</t>
  </si>
  <si>
    <t>59 373</t>
  </si>
  <si>
    <t>59 857</t>
  </si>
  <si>
    <t>60 437</t>
  </si>
  <si>
    <t>61 307</t>
  </si>
  <si>
    <t>64 885</t>
  </si>
  <si>
    <t>69 430</t>
  </si>
  <si>
    <t>70 107</t>
  </si>
  <si>
    <t>75 425</t>
  </si>
  <si>
    <t>76 586</t>
  </si>
  <si>
    <t>77 746</t>
  </si>
  <si>
    <t>83 161</t>
  </si>
  <si>
    <t>84 322</t>
  </si>
  <si>
    <t>85 385</t>
  </si>
  <si>
    <t>85 192</t>
  </si>
  <si>
    <t>89 447</t>
  </si>
  <si>
    <t>91 767</t>
  </si>
  <si>
    <t>93 218</t>
  </si>
  <si>
    <t>95 152</t>
  </si>
  <si>
    <t>96 892</t>
  </si>
  <si>
    <t>98 440</t>
  </si>
  <si>
    <t>100 567</t>
  </si>
  <si>
    <t>102 694</t>
  </si>
  <si>
    <t>104 628</t>
  </si>
  <si>
    <t>109 947</t>
  </si>
  <si>
    <t>106 176</t>
  </si>
  <si>
    <t>45 932</t>
  </si>
  <si>
    <t>45 642</t>
  </si>
  <si>
    <t>45 255</t>
  </si>
  <si>
    <t>46 125</t>
  </si>
  <si>
    <t>43 901</t>
  </si>
  <si>
    <t>46 706</t>
  </si>
  <si>
    <t>47 673</t>
  </si>
  <si>
    <t>51 347</t>
  </si>
  <si>
    <t>58 310</t>
  </si>
  <si>
    <t>59 277</t>
  </si>
  <si>
    <t>60 340</t>
  </si>
  <si>
    <t>63 048</t>
  </si>
  <si>
    <t>66 239</t>
  </si>
  <si>
    <t>67 593</t>
  </si>
  <si>
    <t>69 720</t>
  </si>
  <si>
    <t>71 654</t>
  </si>
  <si>
    <t>76 972</t>
  </si>
  <si>
    <t>79 390</t>
  </si>
  <si>
    <t>81 421</t>
  </si>
  <si>
    <t>84 998</t>
  </si>
  <si>
    <t>85 579</t>
  </si>
  <si>
    <t>88 093</t>
  </si>
  <si>
    <t>91 477</t>
  </si>
  <si>
    <t>94 282</t>
  </si>
  <si>
    <t>98 536</t>
  </si>
  <si>
    <t>95 829</t>
  </si>
  <si>
    <t>98 246</t>
  </si>
  <si>
    <t>100 760</t>
  </si>
  <si>
    <t>112 268</t>
  </si>
  <si>
    <t>103 758</t>
  </si>
  <si>
    <t>45 352</t>
  </si>
  <si>
    <t>46 319</t>
  </si>
  <si>
    <t>44 191</t>
  </si>
  <si>
    <t>51 541</t>
  </si>
  <si>
    <t>54 442</t>
  </si>
  <si>
    <t>57 246</t>
  </si>
  <si>
    <t>58 793</t>
  </si>
  <si>
    <t>60 244</t>
  </si>
  <si>
    <t>61 114</t>
  </si>
  <si>
    <t>68 270</t>
  </si>
  <si>
    <t>69 333</t>
  </si>
  <si>
    <t>72 331</t>
  </si>
  <si>
    <t>74 265</t>
  </si>
  <si>
    <t>76 199</t>
  </si>
  <si>
    <t>79 583</t>
  </si>
  <si>
    <t>82 001</t>
  </si>
  <si>
    <t>84 515</t>
  </si>
  <si>
    <t>86 062</t>
  </si>
  <si>
    <t>86 642</t>
  </si>
  <si>
    <t>87 996</t>
  </si>
  <si>
    <t>88 866</t>
  </si>
  <si>
    <t>89 737</t>
  </si>
  <si>
    <t>93 508</t>
  </si>
  <si>
    <t>100 180</t>
  </si>
  <si>
    <t>93 121</t>
  </si>
  <si>
    <t>96 022</t>
  </si>
  <si>
    <t>98 826</t>
  </si>
  <si>
    <t>114 685</t>
  </si>
  <si>
    <t>101 244</t>
  </si>
  <si>
    <t>51 734</t>
  </si>
  <si>
    <t>53 765</t>
  </si>
  <si>
    <t>56 762</t>
  </si>
  <si>
    <t>58 116</t>
  </si>
  <si>
    <t>59 567</t>
  </si>
  <si>
    <t>62 661</t>
  </si>
  <si>
    <t>66 432</t>
  </si>
  <si>
    <t>67 979</t>
  </si>
  <si>
    <t>70 880</t>
  </si>
  <si>
    <t>71 751</t>
  </si>
  <si>
    <t>72 718</t>
  </si>
  <si>
    <t>76 102</t>
  </si>
  <si>
    <t>74 942</t>
  </si>
  <si>
    <t>77 843</t>
  </si>
  <si>
    <t>79 970</t>
  </si>
  <si>
    <t>83 838</t>
  </si>
  <si>
    <t>86 159</t>
  </si>
  <si>
    <t>87 319</t>
  </si>
  <si>
    <t>88 480</t>
  </si>
  <si>
    <t>94 668</t>
  </si>
  <si>
    <t>102 211</t>
  </si>
  <si>
    <t>93 411</t>
  </si>
  <si>
    <t>95 442</t>
  </si>
  <si>
    <t>97 569</t>
  </si>
  <si>
    <t>104 145</t>
  </si>
  <si>
    <t>116 812</t>
  </si>
  <si>
    <t>101 534</t>
  </si>
  <si>
    <t>49 026</t>
  </si>
  <si>
    <t>49 510</t>
  </si>
  <si>
    <t>49 993</t>
  </si>
  <si>
    <t>50 574</t>
  </si>
  <si>
    <t>48 156</t>
  </si>
  <si>
    <t>49 317</t>
  </si>
  <si>
    <t>50 477</t>
  </si>
  <si>
    <t>51 444</t>
  </si>
  <si>
    <t>56 472</t>
  </si>
  <si>
    <t>60 920</t>
  </si>
  <si>
    <t>62 564</t>
  </si>
  <si>
    <t>61 211</t>
  </si>
  <si>
    <t>69 913</t>
  </si>
  <si>
    <t>73 395</t>
  </si>
  <si>
    <t>72 428</t>
  </si>
  <si>
    <t>74 071</t>
  </si>
  <si>
    <t>75 715</t>
  </si>
  <si>
    <t>79 487</t>
  </si>
  <si>
    <t>78 616</t>
  </si>
  <si>
    <t>83 355</t>
  </si>
  <si>
    <t>88 286</t>
  </si>
  <si>
    <t>81 131</t>
  </si>
  <si>
    <t>90 220</t>
  </si>
  <si>
    <t>113 718</t>
  </si>
  <si>
    <t>99 793</t>
  </si>
  <si>
    <t>102 888</t>
  </si>
  <si>
    <t>105 982</t>
  </si>
  <si>
    <t>114 298</t>
  </si>
  <si>
    <t>126 772</t>
  </si>
  <si>
    <t>109 657</t>
  </si>
  <si>
    <t>52 701</t>
  </si>
  <si>
    <t>53 088</t>
  </si>
  <si>
    <t>53 475</t>
  </si>
  <si>
    <t>54 151</t>
  </si>
  <si>
    <t>57 826</t>
  </si>
  <si>
    <t>50 670</t>
  </si>
  <si>
    <t>52 217</t>
  </si>
  <si>
    <t>62 468</t>
  </si>
  <si>
    <t>64 595</t>
  </si>
  <si>
    <t>79 197</t>
  </si>
  <si>
    <t>82 678</t>
  </si>
  <si>
    <t>82 388</t>
  </si>
  <si>
    <t>84 225</t>
  </si>
  <si>
    <t>86 256</t>
  </si>
  <si>
    <t>87 416</t>
  </si>
  <si>
    <t>91 574</t>
  </si>
  <si>
    <t>100 277</t>
  </si>
  <si>
    <t>101 437</t>
  </si>
  <si>
    <t>106 272</t>
  </si>
  <si>
    <t>108 400</t>
  </si>
  <si>
    <t>110 720</t>
  </si>
  <si>
    <t>112 848</t>
  </si>
  <si>
    <t>117 296</t>
  </si>
  <si>
    <t>124 548</t>
  </si>
  <si>
    <t>125 709</t>
  </si>
  <si>
    <t>126 869</t>
  </si>
  <si>
    <t>129 190</t>
  </si>
  <si>
    <t>134 218</t>
  </si>
  <si>
    <t>136 539</t>
  </si>
  <si>
    <t>52 894</t>
  </si>
  <si>
    <t>53 281</t>
  </si>
  <si>
    <t>54 538</t>
  </si>
  <si>
    <t>50 960</t>
  </si>
  <si>
    <t>52 411</t>
  </si>
  <si>
    <t>62 758</t>
  </si>
  <si>
    <t>64 692</t>
  </si>
  <si>
    <t>70 300</t>
  </si>
  <si>
    <t>79 680</t>
  </si>
  <si>
    <t>83 741</t>
  </si>
  <si>
    <t>84 805</t>
  </si>
  <si>
    <t>89 543</t>
  </si>
  <si>
    <t>92 251</t>
  </si>
  <si>
    <t>94 475</t>
  </si>
  <si>
    <t>99 503</t>
  </si>
  <si>
    <t>100 954</t>
  </si>
  <si>
    <t>102 404</t>
  </si>
  <si>
    <t>102 791</t>
  </si>
  <si>
    <t>107 723</t>
  </si>
  <si>
    <t>111 011</t>
  </si>
  <si>
    <t>111 591</t>
  </si>
  <si>
    <t>112 171</t>
  </si>
  <si>
    <t>114 202</t>
  </si>
  <si>
    <t>120 004</t>
  </si>
  <si>
    <t>126 289</t>
  </si>
  <si>
    <t>127 449</t>
  </si>
  <si>
    <t>128 513</t>
  </si>
  <si>
    <t>130 931</t>
  </si>
  <si>
    <t>137 409</t>
  </si>
  <si>
    <t>138 280</t>
  </si>
  <si>
    <t>53 571</t>
  </si>
  <si>
    <t>54 055</t>
  </si>
  <si>
    <t>54 925</t>
  </si>
  <si>
    <t>59 663</t>
  </si>
  <si>
    <t>53 958</t>
  </si>
  <si>
    <t>58 503</t>
  </si>
  <si>
    <t>61 501</t>
  </si>
  <si>
    <t>63 144</t>
  </si>
  <si>
    <t>70 494</t>
  </si>
  <si>
    <t>80 164</t>
  </si>
  <si>
    <t>84 128</t>
  </si>
  <si>
    <t>89 833</t>
  </si>
  <si>
    <t>90 607</t>
  </si>
  <si>
    <t>90 994</t>
  </si>
  <si>
    <t>92 928</t>
  </si>
  <si>
    <t>101 631</t>
  </si>
  <si>
    <t>103 081</t>
  </si>
  <si>
    <t>104 242</t>
  </si>
  <si>
    <t>109 173</t>
  </si>
  <si>
    <t>113 621</t>
  </si>
  <si>
    <t>115 555</t>
  </si>
  <si>
    <t>122 808</t>
  </si>
  <si>
    <t>128 030</t>
  </si>
  <si>
    <t>129 093</t>
  </si>
  <si>
    <t>130 157</t>
  </si>
  <si>
    <t>132 574</t>
  </si>
  <si>
    <t>140 600</t>
  </si>
  <si>
    <t>140 117</t>
  </si>
  <si>
    <t>54 345</t>
  </si>
  <si>
    <t>54 828</t>
  </si>
  <si>
    <t>59 470</t>
  </si>
  <si>
    <t>52 121</t>
  </si>
  <si>
    <t>58 213</t>
  </si>
  <si>
    <t>65 175</t>
  </si>
  <si>
    <t>80 937</t>
  </si>
  <si>
    <t>85 289</t>
  </si>
  <si>
    <t>93 605</t>
  </si>
  <si>
    <t>93 991</t>
  </si>
  <si>
    <t>98 633</t>
  </si>
  <si>
    <t>102 984</t>
  </si>
  <si>
    <t>103 178</t>
  </si>
  <si>
    <t>103 468</t>
  </si>
  <si>
    <t>111 107</t>
  </si>
  <si>
    <t>114 588</t>
  </si>
  <si>
    <t>115 652</t>
  </si>
  <si>
    <t>116 619</t>
  </si>
  <si>
    <t>119 327</t>
  </si>
  <si>
    <t>126 192</t>
  </si>
  <si>
    <t>128 706</t>
  </si>
  <si>
    <t>130 544</t>
  </si>
  <si>
    <t>132 381</t>
  </si>
  <si>
    <t>136 152</t>
  </si>
  <si>
    <t>144 372</t>
  </si>
  <si>
    <t>142 728</t>
  </si>
  <si>
    <t>61 984</t>
  </si>
  <si>
    <t>63 435</t>
  </si>
  <si>
    <t>65 369</t>
  </si>
  <si>
    <t>60 727</t>
  </si>
  <si>
    <t>62 081</t>
  </si>
  <si>
    <t>67 399</t>
  </si>
  <si>
    <t>63 725</t>
  </si>
  <si>
    <t>78 906</t>
  </si>
  <si>
    <t>85 095</t>
  </si>
  <si>
    <t>90 510</t>
  </si>
  <si>
    <t>92 638</t>
  </si>
  <si>
    <t>95 055</t>
  </si>
  <si>
    <t>103 275</t>
  </si>
  <si>
    <t>106 079</t>
  </si>
  <si>
    <t>110 140</t>
  </si>
  <si>
    <t>110 914</t>
  </si>
  <si>
    <t>111 687</t>
  </si>
  <si>
    <t>116 136</t>
  </si>
  <si>
    <t>121 067</t>
  </si>
  <si>
    <t>123 388</t>
  </si>
  <si>
    <t>125 805</t>
  </si>
  <si>
    <t>128 320</t>
  </si>
  <si>
    <t>133 541</t>
  </si>
  <si>
    <t>138 860</t>
  </si>
  <si>
    <t>140 987</t>
  </si>
  <si>
    <t>143 018</t>
  </si>
  <si>
    <t>145 435</t>
  </si>
  <si>
    <t>149 787</t>
  </si>
  <si>
    <t>155 492</t>
  </si>
  <si>
    <t>63 531</t>
  </si>
  <si>
    <t>63 821</t>
  </si>
  <si>
    <t>73 588</t>
  </si>
  <si>
    <t>72 621</t>
  </si>
  <si>
    <t>79 100</t>
  </si>
  <si>
    <t>77 263</t>
  </si>
  <si>
    <t>78 520</t>
  </si>
  <si>
    <t>79 873</t>
  </si>
  <si>
    <t>82 194</t>
  </si>
  <si>
    <t>95 345</t>
  </si>
  <si>
    <t>98 343</t>
  </si>
  <si>
    <t>104 435</t>
  </si>
  <si>
    <t>108 980</t>
  </si>
  <si>
    <t>108 593</t>
  </si>
  <si>
    <t>108 303</t>
  </si>
  <si>
    <t>112 654</t>
  </si>
  <si>
    <t>117 199</t>
  </si>
  <si>
    <t>117 393</t>
  </si>
  <si>
    <t>117 586</t>
  </si>
  <si>
    <t>120 197</t>
  </si>
  <si>
    <t>123 678</t>
  </si>
  <si>
    <t>127 643</t>
  </si>
  <si>
    <t>130 254</t>
  </si>
  <si>
    <t>132 865</t>
  </si>
  <si>
    <t>135 185</t>
  </si>
  <si>
    <t>143 501</t>
  </si>
  <si>
    <t>149 303</t>
  </si>
  <si>
    <t>151 624</t>
  </si>
  <si>
    <t>153 848</t>
  </si>
  <si>
    <t>156 556</t>
  </si>
  <si>
    <t>161 101</t>
  </si>
  <si>
    <t>165 452</t>
  </si>
  <si>
    <t>63 918</t>
  </si>
  <si>
    <t>64 498</t>
  </si>
  <si>
    <t>64 788</t>
  </si>
  <si>
    <t>69 817</t>
  </si>
  <si>
    <t>73 781</t>
  </si>
  <si>
    <t>72 911</t>
  </si>
  <si>
    <t>80 260</t>
  </si>
  <si>
    <t>78 423</t>
  </si>
  <si>
    <t>79 777</t>
  </si>
  <si>
    <t>91 381</t>
  </si>
  <si>
    <t>96 796</t>
  </si>
  <si>
    <t>97 473</t>
  </si>
  <si>
    <t>110 237</t>
  </si>
  <si>
    <t>109 850</t>
  </si>
  <si>
    <t>111 204</t>
  </si>
  <si>
    <t>118 940</t>
  </si>
  <si>
    <t>119 133</t>
  </si>
  <si>
    <t>119 423</t>
  </si>
  <si>
    <t>122 034</t>
  </si>
  <si>
    <t>125 515</t>
  </si>
  <si>
    <t>129 577</t>
  </si>
  <si>
    <t>133 638</t>
  </si>
  <si>
    <t>137 699</t>
  </si>
  <si>
    <t>148 723</t>
  </si>
  <si>
    <t>154 815</t>
  </si>
  <si>
    <t>156 169</t>
  </si>
  <si>
    <t>158 877</t>
  </si>
  <si>
    <t>163 518</t>
  </si>
  <si>
    <t>167 966</t>
  </si>
  <si>
    <t>64 402</t>
  </si>
  <si>
    <t>65 465</t>
  </si>
  <si>
    <t>74 845</t>
  </si>
  <si>
    <t>73 975</t>
  </si>
  <si>
    <t>75 329</t>
  </si>
  <si>
    <t>92 734</t>
  </si>
  <si>
    <t>107 529</t>
  </si>
  <si>
    <t>111 881</t>
  </si>
  <si>
    <t>111 494</t>
  </si>
  <si>
    <t>116 039</t>
  </si>
  <si>
    <t>120 680</t>
  </si>
  <si>
    <t>120 971</t>
  </si>
  <si>
    <t>121 164</t>
  </si>
  <si>
    <t>123 775</t>
  </si>
  <si>
    <t>127 353</t>
  </si>
  <si>
    <t>131 511</t>
  </si>
  <si>
    <t>134 122</t>
  </si>
  <si>
    <t>136 829</t>
  </si>
  <si>
    <t>139 247</t>
  </si>
  <si>
    <t>147 756</t>
  </si>
  <si>
    <t>153 752</t>
  </si>
  <si>
    <t>158 490</t>
  </si>
  <si>
    <t>161 197</t>
  </si>
  <si>
    <t>165 936</t>
  </si>
  <si>
    <t>170 384</t>
  </si>
  <si>
    <t>66 336</t>
  </si>
  <si>
    <t>66 916</t>
  </si>
  <si>
    <t>67 496</t>
  </si>
  <si>
    <t>67 786</t>
  </si>
  <si>
    <t>73 104</t>
  </si>
  <si>
    <t>78 133</t>
  </si>
  <si>
    <t>77 166</t>
  </si>
  <si>
    <t>77 649</t>
  </si>
  <si>
    <t>83 935</t>
  </si>
  <si>
    <t>84 708</t>
  </si>
  <si>
    <t>87 126</t>
  </si>
  <si>
    <t>95 539</t>
  </si>
  <si>
    <t>101 824</t>
  </si>
  <si>
    <t>104 338</t>
  </si>
  <si>
    <t>115 265</t>
  </si>
  <si>
    <t>114 878</t>
  </si>
  <si>
    <t>116 232</t>
  </si>
  <si>
    <t>119 520</t>
  </si>
  <si>
    <t>124 355</t>
  </si>
  <si>
    <t>124 838</t>
  </si>
  <si>
    <t>127 546</t>
  </si>
  <si>
    <t>131 124</t>
  </si>
  <si>
    <t>135 475</t>
  </si>
  <si>
    <t>138 183</t>
  </si>
  <si>
    <t>140 891</t>
  </si>
  <si>
    <t>143 405</t>
  </si>
  <si>
    <t>152 204</t>
  </si>
  <si>
    <t>158 393</t>
  </si>
  <si>
    <t>160 811</t>
  </si>
  <si>
    <t>163 228</t>
  </si>
  <si>
    <t>166 032</t>
  </si>
  <si>
    <t>170 867</t>
  </si>
  <si>
    <t>175 509</t>
  </si>
  <si>
    <t>68 463</t>
  </si>
  <si>
    <t>68 173</t>
  </si>
  <si>
    <t>73 685</t>
  </si>
  <si>
    <t>78 810</t>
  </si>
  <si>
    <t>85 772</t>
  </si>
  <si>
    <t>89 253</t>
  </si>
  <si>
    <t>98 150</t>
  </si>
  <si>
    <t>103 565</t>
  </si>
  <si>
    <t>106 756</t>
  </si>
  <si>
    <t>113 428</t>
  </si>
  <si>
    <t>118 360</t>
  </si>
  <si>
    <t>118 070</t>
  </si>
  <si>
    <t>117 683</t>
  </si>
  <si>
    <t>122 421</t>
  </si>
  <si>
    <t>127 739</t>
  </si>
  <si>
    <t>134 895</t>
  </si>
  <si>
    <t>138 763</t>
  </si>
  <si>
    <t>141 471</t>
  </si>
  <si>
    <t>144 468</t>
  </si>
  <si>
    <t>146 886</t>
  </si>
  <si>
    <t>155 879</t>
  </si>
  <si>
    <t>162 261</t>
  </si>
  <si>
    <t>164 678</t>
  </si>
  <si>
    <t>167 096</t>
  </si>
  <si>
    <t>169 997</t>
  </si>
  <si>
    <t>174 929</t>
  </si>
  <si>
    <t>179 860</t>
  </si>
  <si>
    <t>69 043</t>
  </si>
  <si>
    <t>69 140</t>
  </si>
  <si>
    <t>80 357</t>
  </si>
  <si>
    <t>89 060</t>
  </si>
  <si>
    <t>84 418</t>
  </si>
  <si>
    <t>85 965</t>
  </si>
  <si>
    <t>87 513</t>
  </si>
  <si>
    <t>89 930</t>
  </si>
  <si>
    <t>107 626</t>
  </si>
  <si>
    <t>110 817</t>
  </si>
  <si>
    <t>114 395</t>
  </si>
  <si>
    <t>120 390</t>
  </si>
  <si>
    <t>123 871</t>
  </si>
  <si>
    <t>132 284</t>
  </si>
  <si>
    <t>130 447</t>
  </si>
  <si>
    <t>137 216</t>
  </si>
  <si>
    <t>149 110</t>
  </si>
  <si>
    <t>152 108</t>
  </si>
  <si>
    <t>154 718</t>
  </si>
  <si>
    <t>164 098</t>
  </si>
  <si>
    <t>162 454</t>
  </si>
  <si>
    <t>164 872</t>
  </si>
  <si>
    <t>167 289</t>
  </si>
  <si>
    <t>170 190</t>
  </si>
  <si>
    <t>175 122</t>
  </si>
  <si>
    <t>179 957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</si>
</sst>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color indexed="24"/>
      <name val="Arial"/>
      <family val="2"/>
    </font>
    <font>
      <sz val="12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2"/>
      <name val="Century Schoolbook"/>
      <family val="1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</font>
    <font>
      <b/>
      <sz val="11"/>
      <name val="Arial"/>
      <family val="1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24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Arial"/>
      <family val="2"/>
    </font>
    <font>
      <sz val="6"/>
      <name val="Microsoft Sans Serif"/>
      <family val="2"/>
    </font>
    <font>
      <b/>
      <sz val="6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1" fontId="2" fillId="3" borderId="2" xfId="0" applyNumberFormat="1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0" xfId="0" applyFont="1"/>
    <xf numFmtId="0" fontId="1" fillId="2" borderId="1" xfId="0" applyNumberFormat="1" applyFont="1" applyFill="1" applyBorder="1" applyAlignment="1">
      <alignment horizontal="left" wrapText="1"/>
    </xf>
    <xf numFmtId="0" fontId="1" fillId="2" borderId="7" xfId="0" applyNumberFormat="1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11" fillId="0" borderId="0" xfId="0" applyFont="1" applyAlignment="1">
      <alignment horizontal="center" vertical="center"/>
    </xf>
    <xf numFmtId="0" fontId="1" fillId="2" borderId="7" xfId="0" applyNumberFormat="1" applyFont="1" applyFill="1" applyBorder="1" applyAlignment="1">
      <alignment horizontal="left" wrapText="1"/>
    </xf>
    <xf numFmtId="0" fontId="1" fillId="2" borderId="7" xfId="0" applyNumberFormat="1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7" fillId="0" borderId="3" xfId="0" applyNumberFormat="1" applyFont="1" applyBorder="1" applyAlignment="1">
      <alignment horizontal="left" wrapText="1"/>
    </xf>
    <xf numFmtId="0" fontId="4" fillId="0" borderId="3" xfId="0" applyNumberFormat="1" applyFont="1" applyBorder="1" applyAlignment="1">
      <alignment horizontal="right" wrapText="1"/>
    </xf>
    <xf numFmtId="2" fontId="4" fillId="0" borderId="3" xfId="0" applyNumberFormat="1" applyFont="1" applyBorder="1" applyAlignment="1">
      <alignment horizontal="right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left" wrapText="1"/>
    </xf>
    <xf numFmtId="0" fontId="1" fillId="2" borderId="7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9" fillId="5" borderId="0" xfId="0" applyNumberFormat="1" applyFont="1" applyFill="1" applyBorder="1" applyAlignment="1">
      <alignment horizontal="center" vertical="center" wrapText="1"/>
    </xf>
    <xf numFmtId="0" fontId="10" fillId="5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1" fillId="2" borderId="3" xfId="0" applyNumberFormat="1" applyFont="1" applyFill="1" applyBorder="1" applyAlignment="1">
      <alignment horizontal="left" wrapText="1"/>
    </xf>
    <xf numFmtId="0" fontId="5" fillId="4" borderId="9" xfId="0" applyNumberFormat="1" applyFont="1" applyFill="1" applyBorder="1" applyAlignment="1">
      <alignment horizontal="center" vertical="center" textRotation="90"/>
    </xf>
    <xf numFmtId="0" fontId="5" fillId="4" borderId="10" xfId="0" applyNumberFormat="1" applyFont="1" applyFill="1" applyBorder="1" applyAlignment="1">
      <alignment horizontal="center" vertical="center" textRotation="90"/>
    </xf>
    <xf numFmtId="0" fontId="5" fillId="4" borderId="11" xfId="0" applyNumberFormat="1" applyFont="1" applyFill="1" applyBorder="1" applyAlignment="1">
      <alignment horizontal="center" vertical="center" textRotation="90"/>
    </xf>
    <xf numFmtId="0" fontId="5" fillId="4" borderId="2" xfId="0" applyNumberFormat="1" applyFont="1" applyFill="1" applyBorder="1" applyAlignment="1">
      <alignment horizontal="center" vertical="center" textRotation="90"/>
    </xf>
    <xf numFmtId="0" fontId="5" fillId="4" borderId="8" xfId="0" applyNumberFormat="1" applyFont="1" applyFill="1" applyBorder="1" applyAlignment="1">
      <alignment horizontal="center" vertical="center" textRotation="90"/>
    </xf>
    <xf numFmtId="0" fontId="5" fillId="4" borderId="4" xfId="0" applyNumberFormat="1" applyFont="1" applyFill="1" applyBorder="1" applyAlignment="1">
      <alignment horizontal="center" vertical="center" textRotation="90"/>
    </xf>
    <xf numFmtId="0" fontId="15" fillId="0" borderId="0" xfId="1" applyFont="1" applyAlignment="1">
      <alignment horizontal="left"/>
    </xf>
    <xf numFmtId="0" fontId="16" fillId="3" borderId="2" xfId="1" applyNumberFormat="1" applyFont="1" applyFill="1" applyBorder="1" applyAlignment="1">
      <alignment horizontal="center" wrapText="1"/>
    </xf>
    <xf numFmtId="0" fontId="16" fillId="3" borderId="2" xfId="1" applyNumberFormat="1" applyFont="1" applyFill="1" applyBorder="1" applyAlignment="1">
      <alignment horizontal="center"/>
    </xf>
    <xf numFmtId="0" fontId="15" fillId="0" borderId="3" xfId="1" applyNumberFormat="1" applyFont="1" applyBorder="1" applyAlignment="1">
      <alignment horizontal="center"/>
    </xf>
    <xf numFmtId="0" fontId="15" fillId="3" borderId="3" xfId="1" applyNumberFormat="1" applyFont="1" applyFill="1" applyBorder="1" applyAlignment="1">
      <alignment horizontal="center"/>
    </xf>
    <xf numFmtId="0" fontId="17" fillId="3" borderId="2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Q192"/>
  <sheetViews>
    <sheetView tabSelected="1" topLeftCell="A4" workbookViewId="0">
      <selection activeCell="H17" sqref="H17"/>
    </sheetView>
  </sheetViews>
  <sheetFormatPr defaultColWidth="9.140625" defaultRowHeight="12.75" x14ac:dyDescent="0.2"/>
  <cols>
    <col min="1" max="1" width="9.140625" style="3"/>
    <col min="2" max="2" width="3.85546875" style="3" bestFit="1" customWidth="1"/>
    <col min="3" max="3" width="6.42578125" style="3" bestFit="1" customWidth="1"/>
    <col min="4" max="5" width="8.28515625" style="3" customWidth="1"/>
    <col min="6" max="33" width="8.28515625" style="3" bestFit="1" customWidth="1"/>
    <col min="34" max="43" width="9.5703125" style="3" bestFit="1" customWidth="1"/>
    <col min="44" max="52" width="9.140625" style="3" hidden="1" customWidth="1"/>
    <col min="53" max="56" width="9.140625" style="3"/>
    <col min="57" max="57" width="52.140625" style="3" bestFit="1" customWidth="1"/>
    <col min="58" max="16384" width="9.140625" style="3"/>
  </cols>
  <sheetData>
    <row r="2" spans="2:43" x14ac:dyDescent="0.2">
      <c r="D2" s="20" t="s">
        <v>41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2:43" x14ac:dyDescent="0.2"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2:43" x14ac:dyDescent="0.2"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2:43" ht="17.25" customHeight="1" x14ac:dyDescent="0.2"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2:43" ht="33.75" x14ac:dyDescent="0.5">
      <c r="B6" s="21" t="s">
        <v>42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7" spans="2:43" ht="15" customHeight="1" x14ac:dyDescent="0.2">
      <c r="B7" s="22" t="s">
        <v>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</row>
    <row r="8" spans="2:43" ht="16.5" customHeight="1" thickBot="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</row>
    <row r="9" spans="2:43" ht="16.5" thickBot="1" x14ac:dyDescent="0.3">
      <c r="B9" s="24"/>
      <c r="C9" s="25"/>
      <c r="D9" s="28" t="s">
        <v>1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2:43" ht="13.5" thickBot="1" x14ac:dyDescent="0.25">
      <c r="B10" s="26"/>
      <c r="C10" s="27"/>
      <c r="D10" s="41" t="s">
        <v>43</v>
      </c>
      <c r="E10" s="41" t="s">
        <v>44</v>
      </c>
      <c r="F10" s="41" t="s">
        <v>45</v>
      </c>
      <c r="G10" s="41" t="s">
        <v>46</v>
      </c>
      <c r="H10" s="41" t="s">
        <v>47</v>
      </c>
      <c r="I10" s="41" t="s">
        <v>48</v>
      </c>
      <c r="J10" s="41" t="s">
        <v>49</v>
      </c>
      <c r="K10" s="41" t="s">
        <v>50</v>
      </c>
      <c r="L10" s="41" t="s">
        <v>51</v>
      </c>
      <c r="M10" s="41" t="s">
        <v>52</v>
      </c>
      <c r="N10" s="41" t="s">
        <v>53</v>
      </c>
      <c r="O10" s="41" t="s">
        <v>54</v>
      </c>
      <c r="P10" s="41" t="s">
        <v>55</v>
      </c>
      <c r="Q10" s="41" t="s">
        <v>56</v>
      </c>
      <c r="R10" s="41" t="s">
        <v>57</v>
      </c>
      <c r="S10" s="41" t="s">
        <v>59</v>
      </c>
      <c r="T10" s="41" t="s">
        <v>60</v>
      </c>
      <c r="U10" s="41" t="s">
        <v>61</v>
      </c>
      <c r="V10" s="41" t="s">
        <v>62</v>
      </c>
      <c r="W10" s="41" t="s">
        <v>63</v>
      </c>
      <c r="X10" s="41" t="s">
        <v>64</v>
      </c>
      <c r="Y10" s="41" t="s">
        <v>65</v>
      </c>
      <c r="Z10" s="41" t="s">
        <v>66</v>
      </c>
      <c r="AA10" s="41" t="s">
        <v>67</v>
      </c>
      <c r="AB10" s="41" t="s">
        <v>68</v>
      </c>
      <c r="AC10" s="41" t="s">
        <v>69</v>
      </c>
      <c r="AD10" s="41" t="s">
        <v>70</v>
      </c>
      <c r="AE10" s="41" t="s">
        <v>71</v>
      </c>
      <c r="AF10" s="41" t="s">
        <v>72</v>
      </c>
      <c r="AG10" s="41" t="s">
        <v>73</v>
      </c>
      <c r="AH10" s="41" t="s">
        <v>74</v>
      </c>
      <c r="AI10" s="41" t="s">
        <v>75</v>
      </c>
      <c r="AJ10" s="41" t="s">
        <v>76</v>
      </c>
      <c r="AK10" s="41" t="s">
        <v>77</v>
      </c>
      <c r="AL10" s="41" t="s">
        <v>78</v>
      </c>
      <c r="AM10" s="41" t="s">
        <v>79</v>
      </c>
      <c r="AN10" s="41" t="s">
        <v>80</v>
      </c>
      <c r="AO10" s="41" t="s">
        <v>81</v>
      </c>
      <c r="AP10" s="41" t="s">
        <v>82</v>
      </c>
      <c r="AQ10" s="41" t="s">
        <v>83</v>
      </c>
    </row>
    <row r="11" spans="2:43" ht="15.75" customHeight="1" thickBot="1" x14ac:dyDescent="0.25">
      <c r="B11" s="30" t="s">
        <v>2</v>
      </c>
      <c r="C11" s="1">
        <v>1800</v>
      </c>
      <c r="D11" s="2">
        <f>Прайс!D11</f>
        <v>27575.171999999999</v>
      </c>
      <c r="E11" s="2">
        <f>Прайс!E11</f>
        <v>28054.217200000003</v>
      </c>
      <c r="F11" s="2">
        <f>Прайс!F11</f>
        <v>28533.262400000003</v>
      </c>
      <c r="G11" s="2">
        <f>Прайс!G11</f>
        <v>29559.282400000004</v>
      </c>
      <c r="H11" s="2">
        <f>Прайс!H11</f>
        <v>31885.871199999998</v>
      </c>
      <c r="I11" s="2">
        <f>Прайс!I11</f>
        <v>32706.6872</v>
      </c>
      <c r="J11" s="2">
        <f>Прайс!J11</f>
        <v>33117.095199999996</v>
      </c>
      <c r="K11" s="2">
        <f>Прайс!K11</f>
        <v>33528.210800000001</v>
      </c>
      <c r="L11" s="2">
        <f>Прайс!L11</f>
        <v>34417.664000000004</v>
      </c>
      <c r="M11" s="2">
        <f>Прайс!M11</f>
        <v>34006.5484</v>
      </c>
      <c r="N11" s="2">
        <f>Прайс!N11</f>
        <v>34485.5936</v>
      </c>
      <c r="O11" s="2">
        <f>Прайс!O11</f>
        <v>35512.321199999998</v>
      </c>
      <c r="P11" s="2">
        <f>Прайс!P11</f>
        <v>36538.341199999995</v>
      </c>
      <c r="Q11" s="2">
        <f>Прайс!Q11</f>
        <v>39549.179199999999</v>
      </c>
      <c r="R11" s="2">
        <f>Прайс!R11</f>
        <v>42491.38</v>
      </c>
      <c r="S11" s="2">
        <f>Прайс!S11</f>
        <v>46528.237999999998</v>
      </c>
      <c r="T11" s="2">
        <f>Прайс!T11</f>
        <v>47554.965599999996</v>
      </c>
      <c r="U11" s="2">
        <f>Прайс!U11</f>
        <v>46733.44200000001</v>
      </c>
      <c r="V11" s="2">
        <f>Прайс!V11</f>
        <v>48718.26</v>
      </c>
      <c r="W11" s="2">
        <f>Прайс!W11</f>
        <v>51797.027600000001</v>
      </c>
      <c r="X11" s="2">
        <f>Прайс!X11</f>
        <v>52276.072800000009</v>
      </c>
      <c r="Y11" s="2">
        <f>Прайс!Y11</f>
        <v>52823.755200000007</v>
      </c>
      <c r="Z11" s="2">
        <f>Прайс!Z11</f>
        <v>51865.664799999999</v>
      </c>
      <c r="AA11" s="2">
        <f>Прайс!AA11</f>
        <v>54534.024400000009</v>
      </c>
      <c r="AB11" s="2">
        <f>Прайс!AB11</f>
        <v>57339.6584</v>
      </c>
      <c r="AC11" s="2">
        <f>Прайс!AC11</f>
        <v>57750.066400000003</v>
      </c>
      <c r="AD11" s="2">
        <f>Прайс!AD11</f>
        <v>58229.111599999997</v>
      </c>
      <c r="AE11" s="2">
        <f>Прайс!AE11</f>
        <v>57065.817200000005</v>
      </c>
      <c r="AF11" s="2">
        <f>Прайс!AF11</f>
        <v>59871.451199999996</v>
      </c>
      <c r="AG11" s="2">
        <f>Прайс!AG11</f>
        <v>62403.244000000006</v>
      </c>
      <c r="AH11" s="2">
        <f>Прайс!AH11</f>
        <v>63087.493200000004</v>
      </c>
      <c r="AI11" s="2">
        <f>Прайс!AI11</f>
        <v>63703.105200000005</v>
      </c>
      <c r="AJ11" s="2">
        <f>Прайс!AJ11</f>
        <v>63703.105200000005</v>
      </c>
      <c r="AK11" s="2">
        <f>Прайс!AK11</f>
        <v>65071.603600000002</v>
      </c>
      <c r="AL11" s="2">
        <f>Прайс!AL11</f>
        <v>69108.461599999995</v>
      </c>
      <c r="AM11" s="2">
        <f>Прайс!AM11</f>
        <v>71229.846400000009</v>
      </c>
      <c r="AN11" s="2">
        <f>Прайс!AN11</f>
        <v>73350.5236</v>
      </c>
      <c r="AO11" s="2">
        <f>Прайс!AO11</f>
        <v>72598.344800000006</v>
      </c>
      <c r="AP11" s="2">
        <f>Прайс!AP11</f>
        <v>73966.843200000003</v>
      </c>
      <c r="AQ11" s="2">
        <f>Прайс!AQ11</f>
        <v>77524.656000000003</v>
      </c>
    </row>
    <row r="12" spans="2:43" ht="15.75" thickBot="1" x14ac:dyDescent="0.25">
      <c r="B12" s="31"/>
      <c r="C12" s="1">
        <v>1900</v>
      </c>
      <c r="D12" s="2">
        <f>Прайс!D12</f>
        <v>29695.849200000001</v>
      </c>
      <c r="E12" s="2">
        <f>Прайс!E12</f>
        <v>30312.168799999999</v>
      </c>
      <c r="F12" s="2">
        <f>Прайс!F12</f>
        <v>30927.7808</v>
      </c>
      <c r="G12" s="2">
        <f>Прайс!G12</f>
        <v>31885.871199999998</v>
      </c>
      <c r="H12" s="2">
        <f>Прайс!H12</f>
        <v>33596.140399999997</v>
      </c>
      <c r="I12" s="2">
        <f>Прайс!I12</f>
        <v>34417.664000000004</v>
      </c>
      <c r="J12" s="2">
        <f>Прайс!J12</f>
        <v>35238.480000000003</v>
      </c>
      <c r="K12" s="2">
        <f>Прайс!K12</f>
        <v>36127.933199999999</v>
      </c>
      <c r="L12" s="2">
        <f>Прайс!L12</f>
        <v>36265.207600000002</v>
      </c>
      <c r="M12" s="2">
        <f>Прайс!M12</f>
        <v>37222.590400000001</v>
      </c>
      <c r="N12" s="2">
        <f>Прайс!N12</f>
        <v>37017.386400000003</v>
      </c>
      <c r="O12" s="2">
        <f>Прайс!O12</f>
        <v>38112.043600000005</v>
      </c>
      <c r="P12" s="2">
        <f>Прайс!P12</f>
        <v>39138.771200000003</v>
      </c>
      <c r="Q12" s="2">
        <f>Прайс!Q12</f>
        <v>42286.176000000007</v>
      </c>
      <c r="R12" s="2">
        <f>Прайс!R12</f>
        <v>45502.218000000001</v>
      </c>
      <c r="S12" s="2">
        <f>Прайс!S12</f>
        <v>48513.056000000004</v>
      </c>
      <c r="T12" s="2">
        <f>Прайс!T12</f>
        <v>48375.781600000002</v>
      </c>
      <c r="U12" s="2">
        <f>Прайс!U12</f>
        <v>47486.328399999999</v>
      </c>
      <c r="V12" s="2">
        <f>Прайс!V12</f>
        <v>49539.076000000001</v>
      </c>
      <c r="W12" s="2">
        <f>Прайс!W12</f>
        <v>52618.551200000009</v>
      </c>
      <c r="X12" s="2">
        <f>Прайс!X12</f>
        <v>53165.526000000005</v>
      </c>
      <c r="Y12" s="2">
        <f>Прайс!Y12</f>
        <v>53713.208400000003</v>
      </c>
      <c r="Z12" s="2">
        <f>Прайс!Z12</f>
        <v>52755.118000000002</v>
      </c>
      <c r="AA12" s="2">
        <f>Прайс!AA12</f>
        <v>55355.548000000003</v>
      </c>
      <c r="AB12" s="2">
        <f>Прайс!AB12</f>
        <v>58091.837200000002</v>
      </c>
      <c r="AC12" s="2">
        <f>Прайс!AC12</f>
        <v>58570.882400000002</v>
      </c>
      <c r="AD12" s="2">
        <f>Прайс!AD12</f>
        <v>59049.927600000003</v>
      </c>
      <c r="AE12" s="2">
        <f>Прайс!AE12</f>
        <v>57750.066400000003</v>
      </c>
      <c r="AF12" s="2">
        <f>Прайс!AF12</f>
        <v>60487.063200000004</v>
      </c>
      <c r="AG12" s="2">
        <f>Прайс!AG12</f>
        <v>63224.06</v>
      </c>
      <c r="AH12" s="2">
        <f>Прайс!AH12</f>
        <v>63908.309200000003</v>
      </c>
      <c r="AI12" s="2">
        <f>Прайс!AI12</f>
        <v>64523.921199999997</v>
      </c>
      <c r="AJ12" s="2">
        <f>Прайс!AJ12</f>
        <v>64523.921199999997</v>
      </c>
      <c r="AK12" s="2">
        <f>Прайс!AK12</f>
        <v>65823.782399999996</v>
      </c>
      <c r="AL12" s="2">
        <f>Прайс!AL12</f>
        <v>69861.347999999998</v>
      </c>
      <c r="AM12" s="2">
        <f>Прайс!AM12</f>
        <v>71982.025200000004</v>
      </c>
      <c r="AN12" s="2">
        <f>Прайс!AN12</f>
        <v>74103.41</v>
      </c>
      <c r="AO12" s="2">
        <f>Прайс!AO12</f>
        <v>73350.5236</v>
      </c>
      <c r="AP12" s="2">
        <f>Прайс!AP12</f>
        <v>74651.092399999994</v>
      </c>
      <c r="AQ12" s="2">
        <f>Прайс!AQ12</f>
        <v>78277.542400000006</v>
      </c>
    </row>
    <row r="13" spans="2:43" ht="15.75" thickBot="1" x14ac:dyDescent="0.25">
      <c r="B13" s="31"/>
      <c r="C13" s="1">
        <v>2000</v>
      </c>
      <c r="D13" s="2">
        <f>Прайс!D13</f>
        <v>31612.03</v>
      </c>
      <c r="E13" s="2">
        <f>Прайс!E13</f>
        <v>32570.1204</v>
      </c>
      <c r="F13" s="2">
        <f>Прайс!F13</f>
        <v>31953.800799999997</v>
      </c>
      <c r="G13" s="2">
        <f>Прайс!G13</f>
        <v>32432.845999999998</v>
      </c>
      <c r="H13" s="2">
        <f>Прайс!H13</f>
        <v>30927.7808</v>
      </c>
      <c r="I13" s="2">
        <f>Прайс!I13</f>
        <v>32980.528400000003</v>
      </c>
      <c r="J13" s="2">
        <f>Прайс!J13</f>
        <v>33664.777600000001</v>
      </c>
      <c r="K13" s="2">
        <f>Прайс!K13</f>
        <v>34349.026800000007</v>
      </c>
      <c r="L13" s="2">
        <f>Прайс!L13</f>
        <v>36196.570399999997</v>
      </c>
      <c r="M13" s="2">
        <f>Прайс!M13</f>
        <v>39685.745999999999</v>
      </c>
      <c r="N13" s="2">
        <f>Прайс!N13</f>
        <v>42012.334799999997</v>
      </c>
      <c r="O13" s="2">
        <f>Прайс!O13</f>
        <v>42354.813199999997</v>
      </c>
      <c r="P13" s="2">
        <f>Прайс!P13</f>
        <v>42765.2212</v>
      </c>
      <c r="Q13" s="2">
        <f>Прайс!Q13</f>
        <v>43380.833199999994</v>
      </c>
      <c r="R13" s="2">
        <f>Прайс!R13</f>
        <v>45912.626000000004</v>
      </c>
      <c r="S13" s="2">
        <f>Прайс!S13</f>
        <v>48718.26</v>
      </c>
      <c r="T13" s="2">
        <f>Прайс!T13</f>
        <v>49128.668000000005</v>
      </c>
      <c r="U13" s="2">
        <f>Прайс!U13</f>
        <v>49607.713199999998</v>
      </c>
      <c r="V13" s="2">
        <f>Прайс!V13</f>
        <v>51797.027600000001</v>
      </c>
      <c r="W13" s="2">
        <f>Прайс!W13</f>
        <v>53370.729999999996</v>
      </c>
      <c r="X13" s="2">
        <f>Прайс!X13</f>
        <v>54192.253600000004</v>
      </c>
      <c r="Y13" s="2">
        <f>Прайс!Y13</f>
        <v>55013.069600000003</v>
      </c>
      <c r="Z13" s="2">
        <f>Прайс!Z13</f>
        <v>54534.024400000009</v>
      </c>
      <c r="AA13" s="2">
        <f>Прайс!AA13</f>
        <v>57750.066400000003</v>
      </c>
      <c r="AB13" s="2">
        <f>Прайс!AB13</f>
        <v>58844.723600000005</v>
      </c>
      <c r="AC13" s="2">
        <f>Прайс!AC13</f>
        <v>59666.247200000005</v>
      </c>
      <c r="AD13" s="2">
        <f>Прайс!AD13</f>
        <v>60418.426000000007</v>
      </c>
      <c r="AE13" s="2">
        <f>Прайс!AE13</f>
        <v>60281.859199999999</v>
      </c>
      <c r="AF13" s="2">
        <f>Прайс!AF13</f>
        <v>63292.697200000002</v>
      </c>
      <c r="AG13" s="2">
        <f>Прайс!AG13</f>
        <v>63908.309200000003</v>
      </c>
      <c r="AH13" s="2">
        <f>Прайс!AH13</f>
        <v>64934.3292</v>
      </c>
      <c r="AI13" s="2">
        <f>Прайс!AI13</f>
        <v>65961.056800000006</v>
      </c>
      <c r="AJ13" s="2">
        <f>Прайс!AJ13</f>
        <v>67329.555200000003</v>
      </c>
      <c r="AK13" s="2">
        <f>Прайс!AK13</f>
        <v>68560.779200000004</v>
      </c>
      <c r="AL13" s="2">
        <f>Прайс!AL13</f>
        <v>69656.144</v>
      </c>
      <c r="AM13" s="2">
        <f>Прайс!AM13</f>
        <v>71161.209199999998</v>
      </c>
      <c r="AN13" s="2">
        <f>Прайс!AN13</f>
        <v>72666.274400000009</v>
      </c>
      <c r="AO13" s="2">
        <f>Прайс!AO13</f>
        <v>74034.772800000006</v>
      </c>
      <c r="AP13" s="2">
        <f>Прайс!AP13</f>
        <v>77798.497199999998</v>
      </c>
      <c r="AQ13" s="2">
        <f>Прайс!AQ13</f>
        <v>75130.137600000002</v>
      </c>
    </row>
    <row r="14" spans="2:43" ht="15.75" thickBot="1" x14ac:dyDescent="0.25">
      <c r="B14" s="31"/>
      <c r="C14" s="1">
        <v>2100</v>
      </c>
      <c r="D14" s="2">
        <f>Прайс!D14</f>
        <v>32501.483200000002</v>
      </c>
      <c r="E14" s="2">
        <f>Прайс!E14</f>
        <v>32296.279200000001</v>
      </c>
      <c r="F14" s="2">
        <f>Прайс!F14</f>
        <v>32022.438000000002</v>
      </c>
      <c r="G14" s="2">
        <f>Прайс!G14</f>
        <v>32638.05</v>
      </c>
      <c r="H14" s="2">
        <f>Прайс!H14</f>
        <v>31064.347600000001</v>
      </c>
      <c r="I14" s="2">
        <f>Прайс!I14</f>
        <v>33049.1656</v>
      </c>
      <c r="J14" s="2">
        <f>Прайс!J14</f>
        <v>33733.414799999999</v>
      </c>
      <c r="K14" s="2">
        <f>Прайс!K14</f>
        <v>34349.026800000007</v>
      </c>
      <c r="L14" s="2">
        <f>Прайс!L14</f>
        <v>36333.137200000005</v>
      </c>
      <c r="M14" s="2">
        <f>Прайс!M14</f>
        <v>39138.771200000003</v>
      </c>
      <c r="N14" s="2">
        <f>Прайс!N14</f>
        <v>41260.156000000003</v>
      </c>
      <c r="O14" s="2">
        <f>Прайс!O14</f>
        <v>41944.405200000008</v>
      </c>
      <c r="P14" s="2">
        <f>Прайс!P14</f>
        <v>42696.583999999995</v>
      </c>
      <c r="Q14" s="2">
        <f>Прайс!Q14</f>
        <v>43380.833199999994</v>
      </c>
      <c r="R14" s="2">
        <f>Прайс!R14</f>
        <v>44612.764799999997</v>
      </c>
      <c r="S14" s="2">
        <f>Прайс!S14</f>
        <v>47828.806800000006</v>
      </c>
      <c r="T14" s="2">
        <f>Прайс!T14</f>
        <v>48718.26</v>
      </c>
      <c r="U14" s="2">
        <f>Прайс!U14</f>
        <v>49333.872000000003</v>
      </c>
      <c r="V14" s="2">
        <f>Прайс!V14</f>
        <v>50702.3704</v>
      </c>
      <c r="W14" s="2">
        <f>Прайс!W14</f>
        <v>52276.072800000009</v>
      </c>
      <c r="X14" s="2">
        <f>Прайс!X14</f>
        <v>53370.729999999996</v>
      </c>
      <c r="Y14" s="2">
        <f>Прайс!Y14</f>
        <v>54465.387200000005</v>
      </c>
      <c r="Z14" s="2">
        <f>Прайс!Z14</f>
        <v>54534.024400000009</v>
      </c>
      <c r="AA14" s="2">
        <f>Прайс!AA14</f>
        <v>56176.364000000001</v>
      </c>
      <c r="AB14" s="2">
        <f>Прайс!AB14</f>
        <v>57613.499600000003</v>
      </c>
      <c r="AC14" s="2">
        <f>Прайс!AC14</f>
        <v>58844.723600000005</v>
      </c>
      <c r="AD14" s="2">
        <f>Прайс!AD14</f>
        <v>60144.584800000004</v>
      </c>
      <c r="AE14" s="2">
        <f>Прайс!AE14</f>
        <v>60555.700400000002</v>
      </c>
      <c r="AF14" s="2">
        <f>Прайс!AF14</f>
        <v>62334.606800000001</v>
      </c>
      <c r="AG14" s="2">
        <f>Прайс!AG14</f>
        <v>63087.493200000004</v>
      </c>
      <c r="AH14" s="2">
        <f>Прайс!AH14</f>
        <v>63908.309200000003</v>
      </c>
      <c r="AI14" s="2">
        <f>Прайс!AI14</f>
        <v>64729.125200000002</v>
      </c>
      <c r="AJ14" s="2">
        <f>Прайс!AJ14</f>
        <v>66713.943200000009</v>
      </c>
      <c r="AK14" s="2">
        <f>Прайс!AK14</f>
        <v>69724.073600000003</v>
      </c>
      <c r="AL14" s="2">
        <f>Прайс!AL14</f>
        <v>67808.600399999996</v>
      </c>
      <c r="AM14" s="2">
        <f>Прайс!AM14</f>
        <v>69518.869600000005</v>
      </c>
      <c r="AN14" s="2">
        <f>Прайс!AN14</f>
        <v>71297.775999999998</v>
      </c>
      <c r="AO14" s="2">
        <f>Прайс!AO14</f>
        <v>73350.5236</v>
      </c>
      <c r="AP14" s="2">
        <f>Прайс!AP14</f>
        <v>79440.836800000005</v>
      </c>
      <c r="AQ14" s="2">
        <f>Прайс!AQ14</f>
        <v>73419.160799999998</v>
      </c>
    </row>
    <row r="15" spans="2:43" ht="15.75" thickBot="1" x14ac:dyDescent="0.25">
      <c r="B15" s="31"/>
      <c r="C15" s="1">
        <v>2200</v>
      </c>
      <c r="D15" s="2">
        <f>Прайс!D15</f>
        <v>31885.871199999998</v>
      </c>
      <c r="E15" s="2">
        <f>Прайс!E15</f>
        <v>31953.800799999997</v>
      </c>
      <c r="F15" s="2">
        <f>Прайс!F15</f>
        <v>32091.075199999999</v>
      </c>
      <c r="G15" s="2">
        <f>Прайс!G15</f>
        <v>32775.324399999998</v>
      </c>
      <c r="H15" s="2">
        <f>Прайс!H15</f>
        <v>31269.551600000003</v>
      </c>
      <c r="I15" s="2">
        <f>Прайс!I15</f>
        <v>33117.095199999996</v>
      </c>
      <c r="J15" s="2">
        <f>Прайс!J15</f>
        <v>33733.414799999999</v>
      </c>
      <c r="K15" s="2">
        <f>Прайс!K15</f>
        <v>34417.664000000004</v>
      </c>
      <c r="L15" s="2">
        <f>Прайс!L15</f>
        <v>36470.411600000007</v>
      </c>
      <c r="M15" s="2">
        <f>Прайс!M15</f>
        <v>38523.159200000002</v>
      </c>
      <c r="N15" s="2">
        <f>Прайс!N15</f>
        <v>40507.2696</v>
      </c>
      <c r="O15" s="2">
        <f>Прайс!O15</f>
        <v>41601.926800000001</v>
      </c>
      <c r="P15" s="2">
        <f>Прайс!P15</f>
        <v>42628.654400000007</v>
      </c>
      <c r="Q15" s="2">
        <f>Прайс!Q15</f>
        <v>43380.833199999994</v>
      </c>
      <c r="R15" s="2">
        <f>Прайс!R15</f>
        <v>43244.2664</v>
      </c>
      <c r="S15" s="2">
        <f>Прайс!S15</f>
        <v>46870.716400000005</v>
      </c>
      <c r="T15" s="2">
        <f>Прайс!T15</f>
        <v>48307.852000000006</v>
      </c>
      <c r="U15" s="2">
        <f>Прайс!U15</f>
        <v>49060.0308</v>
      </c>
      <c r="V15" s="2">
        <f>Прайс!V15</f>
        <v>49607.713199999998</v>
      </c>
      <c r="W15" s="2">
        <f>Прайс!W15</f>
        <v>51181.415599999993</v>
      </c>
      <c r="X15" s="2">
        <f>Прайс!X15</f>
        <v>52549.913999999997</v>
      </c>
      <c r="Y15" s="2">
        <f>Прайс!Y15</f>
        <v>53918.412400000001</v>
      </c>
      <c r="Z15" s="2">
        <f>Прайс!Z15</f>
        <v>54465.387200000005</v>
      </c>
      <c r="AA15" s="2">
        <f>Прайс!AA15</f>
        <v>54534.024400000009</v>
      </c>
      <c r="AB15" s="2">
        <f>Прайс!AB15</f>
        <v>56312.930800000002</v>
      </c>
      <c r="AC15" s="2">
        <f>Прайс!AC15</f>
        <v>58023.907600000006</v>
      </c>
      <c r="AD15" s="2">
        <f>Прайс!AD15</f>
        <v>59802.814000000006</v>
      </c>
      <c r="AE15" s="2">
        <f>Прайс!AE15</f>
        <v>60897.4712</v>
      </c>
      <c r="AF15" s="2">
        <f>Прайс!AF15</f>
        <v>61307.879200000003</v>
      </c>
      <c r="AG15" s="2">
        <f>Прайс!AG15</f>
        <v>62265.969599999997</v>
      </c>
      <c r="AH15" s="2">
        <f>Прайс!AH15</f>
        <v>62881.581599999998</v>
      </c>
      <c r="AI15" s="2">
        <f>Прайс!AI15</f>
        <v>63497.9012</v>
      </c>
      <c r="AJ15" s="2">
        <f>Прайс!AJ15</f>
        <v>66166.260800000004</v>
      </c>
      <c r="AK15" s="2">
        <f>Прайс!AK15</f>
        <v>70887.368000000002</v>
      </c>
      <c r="AL15" s="2">
        <f>Прайс!AL15</f>
        <v>65892.419599999994</v>
      </c>
      <c r="AM15" s="2">
        <f>Прайс!AM15</f>
        <v>67945.167199999996</v>
      </c>
      <c r="AN15" s="2">
        <f>Прайс!AN15</f>
        <v>69929.277600000001</v>
      </c>
      <c r="AO15" s="2">
        <f>Прайс!AO15</f>
        <v>72666.274400000009</v>
      </c>
      <c r="AP15" s="2">
        <f>Прайс!AP15</f>
        <v>81151.106</v>
      </c>
      <c r="AQ15" s="2">
        <f>Прайс!AQ15</f>
        <v>71640.254400000005</v>
      </c>
    </row>
    <row r="16" spans="2:43" ht="15.75" thickBot="1" x14ac:dyDescent="0.25">
      <c r="B16" s="31"/>
      <c r="C16" s="1">
        <v>2300</v>
      </c>
      <c r="D16" s="2">
        <f>Прайс!D16</f>
        <v>32432.845999999998</v>
      </c>
      <c r="E16" s="2">
        <f>Прайс!E16</f>
        <v>32432.845999999998</v>
      </c>
      <c r="F16" s="2">
        <f>Прайс!F16</f>
        <v>32432.845999999998</v>
      </c>
      <c r="G16" s="2">
        <f>Прайс!G16</f>
        <v>33049.1656</v>
      </c>
      <c r="H16" s="2">
        <f>Прайс!H16</f>
        <v>31885.871199999998</v>
      </c>
      <c r="I16" s="2">
        <f>Прайс!I16</f>
        <v>33117.095199999996</v>
      </c>
      <c r="J16" s="2">
        <f>Прайс!J16</f>
        <v>33733.414799999999</v>
      </c>
      <c r="K16" s="2">
        <f>Прайс!K16</f>
        <v>34417.664000000004</v>
      </c>
      <c r="L16" s="2">
        <f>Прайс!L16</f>
        <v>36606.9784</v>
      </c>
      <c r="M16" s="2">
        <f>Прайс!M16</f>
        <v>38044.114000000001</v>
      </c>
      <c r="N16" s="2">
        <f>Прайс!N16</f>
        <v>40164.7912</v>
      </c>
      <c r="O16" s="2">
        <f>Прайс!O16</f>
        <v>41122.881600000001</v>
      </c>
      <c r="P16" s="2">
        <f>Прайс!P16</f>
        <v>42149.609199999999</v>
      </c>
      <c r="Q16" s="2">
        <f>Прайс!Q16</f>
        <v>44338.923600000009</v>
      </c>
      <c r="R16" s="2">
        <f>Прайс!R16</f>
        <v>43244.2664</v>
      </c>
      <c r="S16" s="2">
        <f>Прайс!S16</f>
        <v>47007.283199999998</v>
      </c>
      <c r="T16" s="2">
        <f>Прайс!T16</f>
        <v>47896.736400000002</v>
      </c>
      <c r="U16" s="2">
        <f>Прайс!U16</f>
        <v>49128.668000000005</v>
      </c>
      <c r="V16" s="2">
        <f>Прайс!V16</f>
        <v>48101.940399999999</v>
      </c>
      <c r="W16" s="2">
        <f>Прайс!W16</f>
        <v>50154.688000000002</v>
      </c>
      <c r="X16" s="2">
        <f>Прайс!X16</f>
        <v>50771.007600000004</v>
      </c>
      <c r="Y16" s="2">
        <f>Прайс!Y16</f>
        <v>51455.256800000003</v>
      </c>
      <c r="Z16" s="2">
        <f>Прайс!Z16</f>
        <v>53849.775200000004</v>
      </c>
      <c r="AA16" s="2">
        <f>Прайс!AA16</f>
        <v>53028.959199999998</v>
      </c>
      <c r="AB16" s="2">
        <f>Прайс!AB16</f>
        <v>55081.7068</v>
      </c>
      <c r="AC16" s="2">
        <f>Прайс!AC16</f>
        <v>56586.771999999997</v>
      </c>
      <c r="AD16" s="2">
        <f>Прайс!AD16</f>
        <v>58091.837200000002</v>
      </c>
      <c r="AE16" s="2">
        <f>Прайс!AE16</f>
        <v>60418.426000000007</v>
      </c>
      <c r="AF16" s="2">
        <f>Прайс!AF16</f>
        <v>59323.768800000005</v>
      </c>
      <c r="AG16" s="2">
        <f>Прайс!AG16</f>
        <v>60966.108399999997</v>
      </c>
      <c r="AH16" s="2">
        <f>Прайс!AH16</f>
        <v>61786.924400000004</v>
      </c>
      <c r="AI16" s="2">
        <f>Прайс!AI16</f>
        <v>62608.448000000004</v>
      </c>
      <c r="AJ16" s="2">
        <f>Прайс!AJ16</f>
        <v>66987.07680000001</v>
      </c>
      <c r="AK16" s="2">
        <f>Прайс!AK16</f>
        <v>72324.503600000011</v>
      </c>
      <c r="AL16" s="2">
        <f>Прайс!AL16</f>
        <v>66097.623600000006</v>
      </c>
      <c r="AM16" s="2">
        <f>Прайс!AM16</f>
        <v>67534.7592</v>
      </c>
      <c r="AN16" s="2">
        <f>Прайс!AN16</f>
        <v>69039.824400000012</v>
      </c>
      <c r="AO16" s="2">
        <f>Прайс!AO16</f>
        <v>73693.001999999993</v>
      </c>
      <c r="AP16" s="2">
        <f>Прайс!AP16</f>
        <v>82656.171199999982</v>
      </c>
      <c r="AQ16" s="2">
        <f>Прайс!AQ16</f>
        <v>71845.458400000003</v>
      </c>
    </row>
    <row r="17" spans="2:43" ht="15.75" thickBot="1" x14ac:dyDescent="0.25">
      <c r="B17" s="31"/>
      <c r="C17" s="1">
        <v>2400</v>
      </c>
      <c r="D17" s="2">
        <f>Прайс!D17</f>
        <v>34690.797600000005</v>
      </c>
      <c r="E17" s="2">
        <f>Прайс!E17</f>
        <v>35033.275999999998</v>
      </c>
      <c r="F17" s="2">
        <f>Прайс!F17</f>
        <v>35375.046800000004</v>
      </c>
      <c r="G17" s="2">
        <f>Прайс!G17</f>
        <v>35786.162400000001</v>
      </c>
      <c r="H17" s="2">
        <f>Прайс!H17</f>
        <v>34417.664000000004</v>
      </c>
      <c r="I17" s="2">
        <f>Прайс!I17</f>
        <v>34075.185599999997</v>
      </c>
      <c r="J17" s="2">
        <f>Прайс!J17</f>
        <v>34896.709199999998</v>
      </c>
      <c r="K17" s="2">
        <f>Прайс!K17</f>
        <v>35717.525200000004</v>
      </c>
      <c r="L17" s="2">
        <f>Прайс!L17</f>
        <v>36401.774400000002</v>
      </c>
      <c r="M17" s="2">
        <f>Прайс!M17</f>
        <v>39959.587200000002</v>
      </c>
      <c r="N17" s="2">
        <f>Прайс!N17</f>
        <v>41944.405200000008</v>
      </c>
      <c r="O17" s="2">
        <f>Прайс!O17</f>
        <v>43106.992000000006</v>
      </c>
      <c r="P17" s="2">
        <f>Прайс!P17</f>
        <v>44270.286400000005</v>
      </c>
      <c r="Q17" s="2">
        <f>Прайс!Q17</f>
        <v>47554.965599999996</v>
      </c>
      <c r="R17" s="2">
        <f>Прайс!R17</f>
        <v>43312.903600000005</v>
      </c>
      <c r="S17" s="2">
        <f>Прайс!S17</f>
        <v>48101.940399999999</v>
      </c>
      <c r="T17" s="2">
        <f>Прайс!T17</f>
        <v>49470.438800000004</v>
      </c>
      <c r="U17" s="2">
        <f>Прайс!U17</f>
        <v>51934.302000000011</v>
      </c>
      <c r="V17" s="2">
        <f>Прайс!V17</f>
        <v>49128.668000000005</v>
      </c>
      <c r="W17" s="2">
        <f>Прайс!W17</f>
        <v>51250.052800000005</v>
      </c>
      <c r="X17" s="2">
        <f>Прайс!X17</f>
        <v>52412.639600000002</v>
      </c>
      <c r="Y17" s="2">
        <f>Прайс!Y17</f>
        <v>53575.933999999994</v>
      </c>
      <c r="Z17" s="2">
        <f>Прайс!Z17</f>
        <v>56245.001199999999</v>
      </c>
      <c r="AA17" s="2">
        <f>Прайс!AA17</f>
        <v>53918.412400000001</v>
      </c>
      <c r="AB17" s="2">
        <f>Прайс!AB17</f>
        <v>55628.681599999996</v>
      </c>
      <c r="AC17" s="2">
        <f>Прайс!AC17</f>
        <v>57339.6584</v>
      </c>
      <c r="AD17" s="2">
        <f>Прайс!AD17</f>
        <v>58981.998</v>
      </c>
      <c r="AE17" s="2">
        <f>Прайс!AE17</f>
        <v>62471.173600000009</v>
      </c>
      <c r="AF17" s="2">
        <f>Прайс!AF17</f>
        <v>57408.295600000005</v>
      </c>
      <c r="AG17" s="2">
        <f>Прайс!AG17</f>
        <v>59666.247200000005</v>
      </c>
      <c r="AH17" s="2">
        <f>Прайс!AH17</f>
        <v>61786.924400000004</v>
      </c>
      <c r="AI17" s="2">
        <f>Прайс!AI17</f>
        <v>63839.671999999999</v>
      </c>
      <c r="AJ17" s="2">
        <f>Прайс!AJ17</f>
        <v>69724.073600000003</v>
      </c>
      <c r="AK17" s="2">
        <f>Прайс!AK17</f>
        <v>80466.856800000009</v>
      </c>
      <c r="AL17" s="2">
        <f>Прайс!AL17</f>
        <v>70613.526800000007</v>
      </c>
      <c r="AM17" s="2">
        <f>Прайс!AM17</f>
        <v>72803.548800000004</v>
      </c>
      <c r="AN17" s="2">
        <f>Прайс!AN17</f>
        <v>74992.863200000007</v>
      </c>
      <c r="AO17" s="2">
        <f>Прайс!AO17</f>
        <v>80877.26479999999</v>
      </c>
      <c r="AP17" s="2">
        <f>Прайс!AP17</f>
        <v>89703.867200000008</v>
      </c>
      <c r="AQ17" s="2">
        <f>Прайс!AQ17</f>
        <v>77593.2932</v>
      </c>
    </row>
    <row r="18" spans="2:43" ht="15.75" thickBot="1" x14ac:dyDescent="0.25">
      <c r="B18" s="31"/>
      <c r="C18" s="1">
        <v>2500</v>
      </c>
      <c r="D18" s="2">
        <f>Прайс!D18</f>
        <v>37291.227599999998</v>
      </c>
      <c r="E18" s="2">
        <f>Прайс!E18</f>
        <v>37565.068800000001</v>
      </c>
      <c r="F18" s="2">
        <f>Прайс!F18</f>
        <v>37838.910000000003</v>
      </c>
      <c r="G18" s="2">
        <f>Прайс!G18</f>
        <v>38317.247600000002</v>
      </c>
      <c r="H18" s="2">
        <f>Прайс!H18</f>
        <v>40917.677600000003</v>
      </c>
      <c r="I18" s="2">
        <f>Прайс!I18</f>
        <v>35854.092000000004</v>
      </c>
      <c r="J18" s="2">
        <f>Прайс!J18</f>
        <v>36948.749199999998</v>
      </c>
      <c r="K18" s="2">
        <f>Прайс!K18</f>
        <v>38044.114000000001</v>
      </c>
      <c r="L18" s="2">
        <f>Прайс!L18</f>
        <v>40917.677600000003</v>
      </c>
      <c r="M18" s="2">
        <f>Прайс!M18</f>
        <v>40507.2696</v>
      </c>
      <c r="N18" s="2">
        <f>Прайс!N18</f>
        <v>42696.583999999995</v>
      </c>
      <c r="O18" s="2">
        <f>Прайс!O18</f>
        <v>44202.356800000001</v>
      </c>
      <c r="P18" s="2">
        <f>Прайс!P18</f>
        <v>45707.422000000006</v>
      </c>
      <c r="Q18" s="2">
        <f>Прайс!Q18</f>
        <v>49607.713199999998</v>
      </c>
      <c r="R18" s="2">
        <f>Прайс!R18</f>
        <v>56039.797200000001</v>
      </c>
      <c r="S18" s="2">
        <f>Прайс!S18</f>
        <v>58502.952799999999</v>
      </c>
      <c r="T18" s="2">
        <f>Прайс!T18</f>
        <v>58297.748800000001</v>
      </c>
      <c r="U18" s="2">
        <f>Прайс!U18</f>
        <v>59597.61</v>
      </c>
      <c r="V18" s="2">
        <f>Прайс!V18</f>
        <v>61034.745600000002</v>
      </c>
      <c r="W18" s="2">
        <f>Прайс!W18</f>
        <v>61855.561600000001</v>
      </c>
      <c r="X18" s="2">
        <f>Прайс!X18</f>
        <v>62608.448000000004</v>
      </c>
      <c r="Y18" s="2">
        <f>Прайс!Y18</f>
        <v>63292.697200000002</v>
      </c>
      <c r="Z18" s="2">
        <f>Прайс!Z18</f>
        <v>64797.7624</v>
      </c>
      <c r="AA18" s="2">
        <f>Прайс!AA18</f>
        <v>66097.623600000006</v>
      </c>
      <c r="AB18" s="2">
        <f>Прайс!AB18</f>
        <v>69861.347999999998</v>
      </c>
      <c r="AC18" s="2">
        <f>Прайс!AC18</f>
        <v>70956.0052</v>
      </c>
      <c r="AD18" s="2">
        <f>Прайс!AD18</f>
        <v>71982.025200000004</v>
      </c>
      <c r="AE18" s="2">
        <f>Прайс!AE18</f>
        <v>71776.821200000006</v>
      </c>
      <c r="AF18" s="2">
        <f>Прайс!AF18</f>
        <v>75198.067200000005</v>
      </c>
      <c r="AG18" s="2">
        <f>Прайс!AG18</f>
        <v>76703.839999999997</v>
      </c>
      <c r="AH18" s="2">
        <f>Прайс!AH18</f>
        <v>77524.656000000003</v>
      </c>
      <c r="AI18" s="2">
        <f>Прайс!AI18</f>
        <v>78345.471999999994</v>
      </c>
      <c r="AJ18" s="2">
        <f>Прайс!AJ18</f>
        <v>79851.2448</v>
      </c>
      <c r="AK18" s="2">
        <f>Прайс!AK18</f>
        <v>82998.64959999999</v>
      </c>
      <c r="AL18" s="2">
        <f>Прайс!AL18</f>
        <v>88130.164799999999</v>
      </c>
      <c r="AM18" s="2">
        <f>Прайс!AM18</f>
        <v>88951.688399999999</v>
      </c>
      <c r="AN18" s="2">
        <f>Прайс!AN18</f>
        <v>89772.504400000005</v>
      </c>
      <c r="AO18" s="2">
        <f>Прайс!AO18</f>
        <v>91414.844000000012</v>
      </c>
      <c r="AP18" s="2">
        <f>Прайс!AP18</f>
        <v>94972.656799999997</v>
      </c>
      <c r="AQ18" s="2">
        <f>Прайс!AQ18</f>
        <v>96614.996399999989</v>
      </c>
    </row>
    <row r="19" spans="2:43" ht="15.75" thickBot="1" x14ac:dyDescent="0.25">
      <c r="B19" s="31"/>
      <c r="C19" s="1">
        <v>2600</v>
      </c>
      <c r="D19" s="2">
        <f>Прайс!D19</f>
        <v>37427.794399999999</v>
      </c>
      <c r="E19" s="2">
        <f>Прайс!E19</f>
        <v>37701.635600000001</v>
      </c>
      <c r="F19" s="2">
        <f>Прайс!F19</f>
        <v>38044.114000000001</v>
      </c>
      <c r="G19" s="2">
        <f>Прайс!G19</f>
        <v>38591.088799999998</v>
      </c>
      <c r="H19" s="2">
        <f>Прайс!H19</f>
        <v>41601.926800000001</v>
      </c>
      <c r="I19" s="2">
        <f>Прайс!I19</f>
        <v>36059.296000000002</v>
      </c>
      <c r="J19" s="2">
        <f>Прайс!J19</f>
        <v>37086.0236</v>
      </c>
      <c r="K19" s="2">
        <f>Прайс!K19</f>
        <v>38112.043600000005</v>
      </c>
      <c r="L19" s="2">
        <f>Прайс!L19</f>
        <v>41122.881600000001</v>
      </c>
      <c r="M19" s="2">
        <f>Прайс!M19</f>
        <v>40917.677600000003</v>
      </c>
      <c r="N19" s="2">
        <f>Прайс!N19</f>
        <v>43106.992000000006</v>
      </c>
      <c r="O19" s="2">
        <f>Прайс!O19</f>
        <v>44407.560799999999</v>
      </c>
      <c r="P19" s="2">
        <f>Прайс!P19</f>
        <v>45776.059200000003</v>
      </c>
      <c r="Q19" s="2">
        <f>Прайс!Q19</f>
        <v>49744.28</v>
      </c>
      <c r="R19" s="2">
        <f>Прайс!R19</f>
        <v>56381.567999999999</v>
      </c>
      <c r="S19" s="2">
        <f>Прайс!S19</f>
        <v>58981.998</v>
      </c>
      <c r="T19" s="2">
        <f>Прайс!T19</f>
        <v>59255.131600000001</v>
      </c>
      <c r="U19" s="2">
        <f>Прайс!U19</f>
        <v>60008.018000000004</v>
      </c>
      <c r="V19" s="2">
        <f>Прайс!V19</f>
        <v>62334.606800000001</v>
      </c>
      <c r="W19" s="2">
        <f>Прайс!W19</f>
        <v>62881.581599999998</v>
      </c>
      <c r="X19" s="2">
        <f>Прайс!X19</f>
        <v>63360.626800000005</v>
      </c>
      <c r="Y19" s="2">
        <f>Прайс!Y19</f>
        <v>63839.671999999999</v>
      </c>
      <c r="Z19" s="2">
        <f>Прайс!Z19</f>
        <v>65276.8076</v>
      </c>
      <c r="AA19" s="2">
        <f>Прайс!AA19</f>
        <v>66850.509999999995</v>
      </c>
      <c r="AB19" s="2">
        <f>Прайс!AB19</f>
        <v>70408.322799999994</v>
      </c>
      <c r="AC19" s="2">
        <f>Прайс!AC19</f>
        <v>71435.050400000007</v>
      </c>
      <c r="AD19" s="2">
        <f>Прайс!AD19</f>
        <v>72461.070399999997</v>
      </c>
      <c r="AE19" s="2">
        <f>Прайс!AE19</f>
        <v>72734.911599999992</v>
      </c>
      <c r="AF19" s="2">
        <f>Прайс!AF19</f>
        <v>76224.794800000003</v>
      </c>
      <c r="AG19" s="2">
        <f>Прайс!AG19</f>
        <v>78551.383600000001</v>
      </c>
      <c r="AH19" s="2">
        <f>Прайс!AH19</f>
        <v>78961.791599999997</v>
      </c>
      <c r="AI19" s="2">
        <f>Прайс!AI19</f>
        <v>79372.199599999993</v>
      </c>
      <c r="AJ19" s="2">
        <f>Прайс!AJ19</f>
        <v>80809.335200000001</v>
      </c>
      <c r="AK19" s="2">
        <f>Прайс!AK19</f>
        <v>84914.830400000006</v>
      </c>
      <c r="AL19" s="2">
        <f>Прайс!AL19</f>
        <v>89362.096399999995</v>
      </c>
      <c r="AM19" s="2">
        <f>Прайс!AM19</f>
        <v>90182.912400000016</v>
      </c>
      <c r="AN19" s="2">
        <f>Прайс!AN19</f>
        <v>90935.798800000019</v>
      </c>
      <c r="AO19" s="2">
        <f>Прайс!AO19</f>
        <v>92646.775600000008</v>
      </c>
      <c r="AP19" s="2">
        <f>Прайс!AP19</f>
        <v>97230.608399999997</v>
      </c>
      <c r="AQ19" s="2">
        <f>Прайс!AQ19</f>
        <v>97846.927999999985</v>
      </c>
    </row>
    <row r="20" spans="2:43" ht="15.75" thickBot="1" x14ac:dyDescent="0.25">
      <c r="B20" s="31"/>
      <c r="C20" s="1">
        <v>2700</v>
      </c>
      <c r="D20" s="2">
        <f>Прайс!D20</f>
        <v>37565.068800000001</v>
      </c>
      <c r="E20" s="2">
        <f>Прайс!E20</f>
        <v>37906.839599999999</v>
      </c>
      <c r="F20" s="2">
        <f>Прайс!F20</f>
        <v>38249.317999999999</v>
      </c>
      <c r="G20" s="2">
        <f>Прайс!G20</f>
        <v>38864.93</v>
      </c>
      <c r="H20" s="2">
        <f>Прайс!H20</f>
        <v>42217.538800000002</v>
      </c>
      <c r="I20" s="2">
        <f>Прайс!I20</f>
        <v>36265.207600000002</v>
      </c>
      <c r="J20" s="2">
        <f>Прайс!J20</f>
        <v>37222.590400000001</v>
      </c>
      <c r="K20" s="2">
        <f>Прайс!K20</f>
        <v>38180.680800000002</v>
      </c>
      <c r="L20" s="2">
        <f>Прайс!L20</f>
        <v>41396.722800000003</v>
      </c>
      <c r="M20" s="2">
        <f>Прайс!M20</f>
        <v>41260.156000000003</v>
      </c>
      <c r="N20" s="2">
        <f>Прайс!N20</f>
        <v>43518.107600000003</v>
      </c>
      <c r="O20" s="2">
        <f>Прайс!O20</f>
        <v>44680.694400000008</v>
      </c>
      <c r="P20" s="2">
        <f>Прайс!P20</f>
        <v>45776.059200000003</v>
      </c>
      <c r="Q20" s="2">
        <f>Прайс!Q20</f>
        <v>49881.554400000008</v>
      </c>
      <c r="R20" s="2">
        <f>Прайс!R20</f>
        <v>56724.046400000007</v>
      </c>
      <c r="S20" s="2">
        <f>Прайс!S20</f>
        <v>59528.972799999996</v>
      </c>
      <c r="T20" s="2">
        <f>Прайс!T20</f>
        <v>60144.584800000004</v>
      </c>
      <c r="U20" s="2">
        <f>Прайс!U20</f>
        <v>60418.426000000007</v>
      </c>
      <c r="V20" s="2">
        <f>Прайс!V20</f>
        <v>63565.830799999996</v>
      </c>
      <c r="W20" s="2">
        <f>Прайс!W20</f>
        <v>63839.671999999999</v>
      </c>
      <c r="X20" s="2">
        <f>Прайс!X20</f>
        <v>64113.513200000009</v>
      </c>
      <c r="Y20" s="2">
        <f>Прайс!Y20</f>
        <v>64387.354400000004</v>
      </c>
      <c r="Z20" s="2">
        <f>Прайс!Z20</f>
        <v>65755.852799999993</v>
      </c>
      <c r="AA20" s="2">
        <f>Прайс!AA20</f>
        <v>67534.7592</v>
      </c>
      <c r="AB20" s="2">
        <f>Прайс!AB20</f>
        <v>70887.368000000002</v>
      </c>
      <c r="AC20" s="2">
        <f>Прайс!AC20</f>
        <v>71914.095600000001</v>
      </c>
      <c r="AD20" s="2">
        <f>Прайс!AD20</f>
        <v>72940.115600000005</v>
      </c>
      <c r="AE20" s="2">
        <f>Прайс!AE20</f>
        <v>73761.639200000005</v>
      </c>
      <c r="AF20" s="2">
        <f>Прайс!AF20</f>
        <v>77250.814800000007</v>
      </c>
      <c r="AG20" s="2">
        <f>Прайс!AG20</f>
        <v>80466.856800000009</v>
      </c>
      <c r="AH20" s="2">
        <f>Прайс!AH20</f>
        <v>80398.219599999997</v>
      </c>
      <c r="AI20" s="2">
        <f>Прайс!AI20</f>
        <v>80398.219599999997</v>
      </c>
      <c r="AJ20" s="2">
        <f>Прайс!AJ20</f>
        <v>81766.717999999993</v>
      </c>
      <c r="AK20" s="2">
        <f>Прайс!AK20</f>
        <v>86898.940799999997</v>
      </c>
      <c r="AL20" s="2">
        <f>Прайс!AL20</f>
        <v>90594.027999999991</v>
      </c>
      <c r="AM20" s="2">
        <f>Прайс!AM20</f>
        <v>91346.2068</v>
      </c>
      <c r="AN20" s="2">
        <f>Прайс!AN20</f>
        <v>92099.093200000003</v>
      </c>
      <c r="AO20" s="2">
        <f>Прайс!AO20</f>
        <v>93809.362400000013</v>
      </c>
      <c r="AP20" s="2">
        <f>Прайс!AP20</f>
        <v>99488.56</v>
      </c>
      <c r="AQ20" s="2">
        <f>Прайс!AQ20</f>
        <v>99146.789199999999</v>
      </c>
    </row>
    <row r="21" spans="2:43" ht="15.75" thickBot="1" x14ac:dyDescent="0.25">
      <c r="B21" s="31"/>
      <c r="C21" s="1">
        <v>2800</v>
      </c>
      <c r="D21" s="2">
        <f>Прайс!D21</f>
        <v>37701.635600000001</v>
      </c>
      <c r="E21" s="2">
        <f>Прайс!E21</f>
        <v>38112.043600000005</v>
      </c>
      <c r="F21" s="2">
        <f>Прайс!F21</f>
        <v>38454.522000000004</v>
      </c>
      <c r="G21" s="2">
        <f>Прайс!G21</f>
        <v>38796.292800000003</v>
      </c>
      <c r="H21" s="2">
        <f>Прайс!H21</f>
        <v>42080.972000000009</v>
      </c>
      <c r="I21" s="2">
        <f>Прайс!I21</f>
        <v>36880.819600000003</v>
      </c>
      <c r="J21" s="2">
        <f>Прайс!J21</f>
        <v>37838.910000000003</v>
      </c>
      <c r="K21" s="2">
        <f>Прайс!K21</f>
        <v>38864.93</v>
      </c>
      <c r="L21" s="2">
        <f>Прайс!L21</f>
        <v>41944.405200000008</v>
      </c>
      <c r="M21" s="2">
        <f>Прайс!M21</f>
        <v>41191.518799999998</v>
      </c>
      <c r="N21" s="2">
        <f>Прайс!N21</f>
        <v>43106.992000000006</v>
      </c>
      <c r="O21" s="2">
        <f>Прайс!O21</f>
        <v>44612.764799999997</v>
      </c>
      <c r="P21" s="2">
        <f>Прайс!P21</f>
        <v>46117.83</v>
      </c>
      <c r="Q21" s="2">
        <f>Прайс!Q21</f>
        <v>49881.554400000008</v>
      </c>
      <c r="R21" s="2">
        <f>Прайс!R21</f>
        <v>57271.021200000003</v>
      </c>
      <c r="S21" s="2">
        <f>Прайс!S21</f>
        <v>60008.018000000004</v>
      </c>
      <c r="T21" s="2">
        <f>Прайс!T21</f>
        <v>59802.814000000006</v>
      </c>
      <c r="U21" s="2">
        <f>Прайс!U21</f>
        <v>60350.496400000004</v>
      </c>
      <c r="V21" s="2">
        <f>Прайс!V21</f>
        <v>64797.7624</v>
      </c>
      <c r="W21" s="2">
        <f>Прайс!W21</f>
        <v>65892.419599999994</v>
      </c>
      <c r="X21" s="2">
        <f>Прайс!X21</f>
        <v>66234.898000000001</v>
      </c>
      <c r="Y21" s="2">
        <f>Прайс!Y21</f>
        <v>66508.031600000002</v>
      </c>
      <c r="Z21" s="2">
        <f>Прайс!Z21</f>
        <v>67329.555200000003</v>
      </c>
      <c r="AA21" s="2">
        <f>Прайс!AA21</f>
        <v>69792.710800000001</v>
      </c>
      <c r="AB21" s="2">
        <f>Прайс!AB21</f>
        <v>72871.478400000007</v>
      </c>
      <c r="AC21" s="2">
        <f>Прайс!AC21</f>
        <v>73008.752800000002</v>
      </c>
      <c r="AD21" s="2">
        <f>Прайс!AD21</f>
        <v>73213.9568</v>
      </c>
      <c r="AE21" s="2">
        <f>Прайс!AE21</f>
        <v>74103.41</v>
      </c>
      <c r="AF21" s="2">
        <f>Прайс!AF21</f>
        <v>78619.313200000004</v>
      </c>
      <c r="AG21" s="2">
        <f>Прайс!AG21</f>
        <v>81082.468800000002</v>
      </c>
      <c r="AH21" s="2">
        <f>Прайс!AH21</f>
        <v>81835.355200000005</v>
      </c>
      <c r="AI21" s="2">
        <f>Прайс!AI21</f>
        <v>82519.604400000011</v>
      </c>
      <c r="AJ21" s="2">
        <f>Прайс!AJ21</f>
        <v>84435.785199999998</v>
      </c>
      <c r="AK21" s="2">
        <f>Прайс!AK21</f>
        <v>89293.459199999998</v>
      </c>
      <c r="AL21" s="2">
        <f>Прайс!AL21</f>
        <v>91072.365600000019</v>
      </c>
      <c r="AM21" s="2">
        <f>Прайс!AM21</f>
        <v>92372.934399999998</v>
      </c>
      <c r="AN21" s="2">
        <f>Прайс!AN21</f>
        <v>93672.795600000012</v>
      </c>
      <c r="AO21" s="2">
        <f>Прайс!AO21</f>
        <v>96341.155200000008</v>
      </c>
      <c r="AP21" s="2">
        <f>Прайс!AP21</f>
        <v>102157.62720000002</v>
      </c>
      <c r="AQ21" s="2">
        <f>Прайс!AQ21</f>
        <v>100994.3328</v>
      </c>
    </row>
    <row r="22" spans="2:43" ht="15.75" thickBot="1" x14ac:dyDescent="0.25">
      <c r="B22" s="31"/>
      <c r="C22" s="1">
        <v>2900</v>
      </c>
      <c r="D22" s="2">
        <f>Прайс!D22</f>
        <v>43106.992000000006</v>
      </c>
      <c r="E22" s="2">
        <f>Прайс!E22</f>
        <v>43518.107600000003</v>
      </c>
      <c r="F22" s="2">
        <f>Прайс!F22</f>
        <v>43859.878400000001</v>
      </c>
      <c r="G22" s="2">
        <f>Прайс!G22</f>
        <v>44886.606</v>
      </c>
      <c r="H22" s="2">
        <f>Прайс!H22</f>
        <v>46255.104400000004</v>
      </c>
      <c r="I22" s="2">
        <f>Прайс!I22</f>
        <v>42012.334799999997</v>
      </c>
      <c r="J22" s="2">
        <f>Прайс!J22</f>
        <v>42970.425200000005</v>
      </c>
      <c r="K22" s="2">
        <f>Прайс!K22</f>
        <v>43928.515599999999</v>
      </c>
      <c r="L22" s="2">
        <f>Прайс!L22</f>
        <v>47691.532399999996</v>
      </c>
      <c r="M22" s="2">
        <f>Прайс!M22</f>
        <v>45091.81</v>
      </c>
      <c r="N22" s="2">
        <f>Прайс!N22</f>
        <v>55355.548000000003</v>
      </c>
      <c r="O22" s="2">
        <f>Прайс!O22</f>
        <v>55833.885600000001</v>
      </c>
      <c r="P22" s="2">
        <f>Прайс!P22</f>
        <v>56245.001199999999</v>
      </c>
      <c r="Q22" s="2">
        <f>Прайс!Q22</f>
        <v>56724.046400000007</v>
      </c>
      <c r="R22" s="2">
        <f>Прайс!R22</f>
        <v>60213.221999999994</v>
      </c>
      <c r="S22" s="2">
        <f>Прайс!S22</f>
        <v>63703.105200000005</v>
      </c>
      <c r="T22" s="2">
        <f>Прайс!T22</f>
        <v>64044.876000000004</v>
      </c>
      <c r="U22" s="2">
        <f>Прайс!U22</f>
        <v>65550.648799999995</v>
      </c>
      <c r="V22" s="2">
        <f>Прайс!V22</f>
        <v>67260.918000000005</v>
      </c>
      <c r="W22" s="2">
        <f>Прайс!W22</f>
        <v>73350.5236</v>
      </c>
      <c r="X22" s="2">
        <f>Прайс!X22</f>
        <v>73077.39</v>
      </c>
      <c r="Y22" s="2">
        <f>Прайс!Y22</f>
        <v>72871.478400000007</v>
      </c>
      <c r="Z22" s="2">
        <f>Прайс!Z22</f>
        <v>72871.478400000007</v>
      </c>
      <c r="AA22" s="2">
        <f>Прайс!AA22</f>
        <v>75061.500400000004</v>
      </c>
      <c r="AB22" s="2">
        <f>Прайс!AB22</f>
        <v>77935.064000000013</v>
      </c>
      <c r="AC22" s="2">
        <f>Прайс!AC22</f>
        <v>78482.746400000004</v>
      </c>
      <c r="AD22" s="2">
        <f>Прайс!AD22</f>
        <v>79029.7212</v>
      </c>
      <c r="AE22" s="2">
        <f>Прайс!AE22</f>
        <v>80877.26479999999</v>
      </c>
      <c r="AF22" s="2">
        <f>Прайс!AF22</f>
        <v>82177.833600000013</v>
      </c>
      <c r="AG22" s="2">
        <f>Прайс!AG22</f>
        <v>85667.0092</v>
      </c>
      <c r="AH22" s="2">
        <f>Прайс!AH22</f>
        <v>87309.348800000007</v>
      </c>
      <c r="AI22" s="2">
        <f>Прайс!AI22</f>
        <v>89019.617999999988</v>
      </c>
      <c r="AJ22" s="2">
        <f>Прайс!AJ22</f>
        <v>90799.232000000004</v>
      </c>
      <c r="AK22" s="2">
        <f>Прайс!AK22</f>
        <v>94493.611600000004</v>
      </c>
      <c r="AL22" s="2">
        <f>Прайс!AL22</f>
        <v>98257.33600000001</v>
      </c>
      <c r="AM22" s="2">
        <f>Прайс!AM22</f>
        <v>99762.401199999993</v>
      </c>
      <c r="AN22" s="2">
        <f>Прайс!AN22</f>
        <v>101199.5368</v>
      </c>
      <c r="AO22" s="2">
        <f>Прайс!AO22</f>
        <v>102909.80600000001</v>
      </c>
      <c r="AP22" s="2">
        <f>Прайс!AP22</f>
        <v>105989.2812</v>
      </c>
      <c r="AQ22" s="2">
        <f>Прайс!AQ22</f>
        <v>110026.13920000001</v>
      </c>
    </row>
    <row r="23" spans="2:43" ht="16.5" customHeight="1" thickBot="1" x14ac:dyDescent="0.25">
      <c r="B23" s="31"/>
      <c r="C23" s="1">
        <v>3000</v>
      </c>
      <c r="D23" s="2">
        <f>Прайс!D23</f>
        <v>44202.356800000001</v>
      </c>
      <c r="E23" s="2">
        <f>Прайс!E23</f>
        <v>44612.764799999997</v>
      </c>
      <c r="F23" s="2">
        <f>Прайс!F23</f>
        <v>44954.535599999996</v>
      </c>
      <c r="G23" s="2">
        <f>Прайс!G23</f>
        <v>45159.739600000001</v>
      </c>
      <c r="H23" s="2">
        <f>Прайс!H23</f>
        <v>48649.622800000005</v>
      </c>
      <c r="I23" s="2">
        <f>Прайс!I23</f>
        <v>52070.868800000004</v>
      </c>
      <c r="J23" s="2">
        <f>Прайс!J23</f>
        <v>51386.619599999998</v>
      </c>
      <c r="K23" s="2">
        <f>Прайс!K23</f>
        <v>50771.007600000004</v>
      </c>
      <c r="L23" s="2">
        <f>Прайс!L23</f>
        <v>51797.027600000001</v>
      </c>
      <c r="M23" s="2">
        <f>Прайс!M23</f>
        <v>55971.16</v>
      </c>
      <c r="N23" s="2">
        <f>Прайс!N23</f>
        <v>54671.298800000004</v>
      </c>
      <c r="O23" s="2">
        <f>Прайс!O23</f>
        <v>55560.752</v>
      </c>
      <c r="P23" s="2">
        <f>Прайс!P23</f>
        <v>56518.134800000007</v>
      </c>
      <c r="Q23" s="2">
        <f>Прайс!Q23</f>
        <v>58160.474400000006</v>
      </c>
      <c r="R23" s="2">
        <f>Прайс!R23</f>
        <v>63703.105200000005</v>
      </c>
      <c r="S23" s="2">
        <f>Прайс!S23</f>
        <v>67466.122000000003</v>
      </c>
      <c r="T23" s="2">
        <f>Прайс!T23</f>
        <v>67945.167199999996</v>
      </c>
      <c r="U23" s="2">
        <f>Прайс!U23</f>
        <v>69587.506800000003</v>
      </c>
      <c r="V23" s="2">
        <f>Прайс!V23</f>
        <v>73898.206000000006</v>
      </c>
      <c r="W23" s="2">
        <f>Прайс!W23</f>
        <v>77114.248000000007</v>
      </c>
      <c r="X23" s="2">
        <f>Прайс!X23</f>
        <v>76840.406799999997</v>
      </c>
      <c r="Y23" s="2">
        <f>Прайс!Y23</f>
        <v>76635.202799999999</v>
      </c>
      <c r="Z23" s="2">
        <f>Прайс!Z23</f>
        <v>77524.656000000003</v>
      </c>
      <c r="AA23" s="2">
        <f>Прайс!AA23</f>
        <v>79713.970400000006</v>
      </c>
      <c r="AB23" s="2">
        <f>Прайс!AB23</f>
        <v>82930.012399999992</v>
      </c>
      <c r="AC23" s="2">
        <f>Прайс!AC23</f>
        <v>83067.286800000002</v>
      </c>
      <c r="AD23" s="2">
        <f>Прайс!AD23</f>
        <v>83203.853600000002</v>
      </c>
      <c r="AE23" s="2">
        <f>Прайс!AE23</f>
        <v>85051.397200000007</v>
      </c>
      <c r="AF23" s="2">
        <f>Прайс!AF23</f>
        <v>87514.552800000005</v>
      </c>
      <c r="AG23" s="2">
        <f>Прайс!AG23</f>
        <v>90320.186799999996</v>
      </c>
      <c r="AH23" s="2">
        <f>Прайс!AH23</f>
        <v>92167.7304</v>
      </c>
      <c r="AI23" s="2">
        <f>Прайс!AI23</f>
        <v>94015.274000000019</v>
      </c>
      <c r="AJ23" s="2">
        <f>Прайс!AJ23</f>
        <v>95656.906000000003</v>
      </c>
      <c r="AK23" s="2">
        <f>Прайс!AK23</f>
        <v>101541.3076</v>
      </c>
      <c r="AL23" s="2">
        <f>Прайс!AL23</f>
        <v>105646.8028</v>
      </c>
      <c r="AM23" s="2">
        <f>Прайс!AM23</f>
        <v>107289.14240000001</v>
      </c>
      <c r="AN23" s="2">
        <f>Прайс!AN23</f>
        <v>108862.84479999999</v>
      </c>
      <c r="AO23" s="2">
        <f>Прайс!AO23</f>
        <v>110779.02559999999</v>
      </c>
      <c r="AP23" s="2">
        <f>Прайс!AP23</f>
        <v>113995.06760000001</v>
      </c>
      <c r="AQ23" s="2">
        <f>Прайс!AQ23</f>
        <v>117073.8352</v>
      </c>
    </row>
    <row r="24" spans="2:43" ht="16.5" customHeight="1" thickBot="1" x14ac:dyDescent="0.25">
      <c r="B24" s="31"/>
      <c r="C24" s="1">
        <v>3100</v>
      </c>
      <c r="D24" s="2">
        <f>Прайс!D24</f>
        <v>44886.606</v>
      </c>
      <c r="E24" s="2">
        <f>Прайс!E24</f>
        <v>45228.376800000005</v>
      </c>
      <c r="F24" s="2">
        <f>Прайс!F24</f>
        <v>45638.784799999994</v>
      </c>
      <c r="G24" s="2">
        <f>Прайс!G24</f>
        <v>45843.988799999999</v>
      </c>
      <c r="H24" s="2">
        <f>Прайс!H24</f>
        <v>49402.5092</v>
      </c>
      <c r="I24" s="2">
        <f>Прайс!I24</f>
        <v>52823.755200000007</v>
      </c>
      <c r="J24" s="2">
        <f>Прайс!J24</f>
        <v>52207.435599999997</v>
      </c>
      <c r="K24" s="2">
        <f>Прайс!K24</f>
        <v>51591.823600000003</v>
      </c>
      <c r="L24" s="2">
        <f>Прайс!L24</f>
        <v>52549.913999999997</v>
      </c>
      <c r="M24" s="2">
        <f>Прайс!M24</f>
        <v>56791.976000000002</v>
      </c>
      <c r="N24" s="2">
        <f>Прайс!N24</f>
        <v>55492.114800000003</v>
      </c>
      <c r="O24" s="2">
        <f>Прайс!O24</f>
        <v>56450.205200000004</v>
      </c>
      <c r="P24" s="2">
        <f>Прайс!P24</f>
        <v>57339.6584</v>
      </c>
      <c r="Q24" s="2">
        <f>Прайс!Q24</f>
        <v>58981.998</v>
      </c>
      <c r="R24" s="2">
        <f>Прайс!R24</f>
        <v>64661.195600000006</v>
      </c>
      <c r="S24" s="2">
        <f>Прайс!S24</f>
        <v>68492.849600000001</v>
      </c>
      <c r="T24" s="2">
        <f>Прайс!T24</f>
        <v>68971.894800000009</v>
      </c>
      <c r="U24" s="2">
        <f>Прайс!U24</f>
        <v>70613.526800000007</v>
      </c>
      <c r="V24" s="2">
        <f>Прайс!V24</f>
        <v>74992.863200000007</v>
      </c>
      <c r="W24" s="2">
        <f>Прайс!W24</f>
        <v>78277.542400000006</v>
      </c>
      <c r="X24" s="2">
        <f>Прайс!X24</f>
        <v>78003.701199999996</v>
      </c>
      <c r="Y24" s="2">
        <f>Прайс!Y24</f>
        <v>77729.86</v>
      </c>
      <c r="Z24" s="2">
        <f>Прайс!Z24</f>
        <v>78687.950400000002</v>
      </c>
      <c r="AA24" s="2">
        <f>Прайс!AA24</f>
        <v>80877.26479999999</v>
      </c>
      <c r="AB24" s="2">
        <f>Прайс!AB24</f>
        <v>84161.944000000018</v>
      </c>
      <c r="AC24" s="2">
        <f>Прайс!AC24</f>
        <v>84298.510800000004</v>
      </c>
      <c r="AD24" s="2">
        <f>Прайс!AD24</f>
        <v>84503.714800000002</v>
      </c>
      <c r="AE24" s="2">
        <f>Прайс!AE24</f>
        <v>86351.258400000006</v>
      </c>
      <c r="AF24" s="2">
        <f>Прайс!AF24</f>
        <v>88814.414000000019</v>
      </c>
      <c r="AG24" s="2">
        <f>Прайс!AG24</f>
        <v>91688.685200000007</v>
      </c>
      <c r="AH24" s="2">
        <f>Прайс!AH24</f>
        <v>94562.248800000001</v>
      </c>
      <c r="AI24" s="2">
        <f>Прайс!AI24</f>
        <v>97435.812400000024</v>
      </c>
      <c r="AJ24" s="2">
        <f>Прайс!AJ24</f>
        <v>99146.789199999999</v>
      </c>
      <c r="AK24" s="2">
        <f>Прайс!AK24</f>
        <v>105236.39479999999</v>
      </c>
      <c r="AL24" s="2">
        <f>Прайс!AL24</f>
        <v>109547.09400000001</v>
      </c>
      <c r="AM24" s="2">
        <f>Прайс!AM24</f>
        <v>110026.13920000001</v>
      </c>
      <c r="AN24" s="2">
        <f>Прайс!AN24</f>
        <v>110505.1844</v>
      </c>
      <c r="AO24" s="2">
        <f>Прайс!AO24</f>
        <v>112421.3652</v>
      </c>
      <c r="AP24" s="2">
        <f>Прайс!AP24</f>
        <v>115705.3368</v>
      </c>
      <c r="AQ24" s="2">
        <f>Прайс!AQ24</f>
        <v>118852.74159999999</v>
      </c>
    </row>
    <row r="25" spans="2:43" ht="16.5" customHeight="1" thickBot="1" x14ac:dyDescent="0.25">
      <c r="B25" s="31"/>
      <c r="C25" s="1">
        <v>3200</v>
      </c>
      <c r="D25" s="2">
        <f>Прайс!D25</f>
        <v>45570.855200000005</v>
      </c>
      <c r="E25" s="2">
        <f>Прайс!E25</f>
        <v>45912.626000000004</v>
      </c>
      <c r="F25" s="2">
        <f>Прайс!F25</f>
        <v>46323.034</v>
      </c>
      <c r="G25" s="2">
        <f>Прайс!G25</f>
        <v>46528.237999999998</v>
      </c>
      <c r="H25" s="2">
        <f>Прайс!H25</f>
        <v>50154.688000000002</v>
      </c>
      <c r="I25" s="2">
        <f>Прайс!I25</f>
        <v>53575.933999999994</v>
      </c>
      <c r="J25" s="2">
        <f>Прайс!J25</f>
        <v>52960.322000000007</v>
      </c>
      <c r="K25" s="2">
        <f>Прайс!K25</f>
        <v>52344.71</v>
      </c>
      <c r="L25" s="2">
        <f>Прайс!L25</f>
        <v>53302.8004</v>
      </c>
      <c r="M25" s="2">
        <f>Прайс!M25</f>
        <v>57613.499600000003</v>
      </c>
      <c r="N25" s="2">
        <f>Прайс!N25</f>
        <v>56312.930800000002</v>
      </c>
      <c r="O25" s="2">
        <f>Прайс!O25</f>
        <v>57271.021200000003</v>
      </c>
      <c r="P25" s="2">
        <f>Прайс!P25</f>
        <v>58229.111599999997</v>
      </c>
      <c r="Q25" s="2">
        <f>Прайс!Q25</f>
        <v>59871.451199999996</v>
      </c>
      <c r="R25" s="2">
        <f>Прайс!R25</f>
        <v>65618.578399999999</v>
      </c>
      <c r="S25" s="2">
        <f>Прайс!S25</f>
        <v>69518.869600000005</v>
      </c>
      <c r="T25" s="2">
        <f>Прайс!T25</f>
        <v>69929.277600000001</v>
      </c>
      <c r="U25" s="2">
        <f>Прайс!U25</f>
        <v>71640.254400000005</v>
      </c>
      <c r="V25" s="2">
        <f>Прайс!V25</f>
        <v>76087.520399999994</v>
      </c>
      <c r="W25" s="2">
        <f>Прайс!W25</f>
        <v>79440.836800000005</v>
      </c>
      <c r="X25" s="2">
        <f>Прайс!X25</f>
        <v>79166.995600000009</v>
      </c>
      <c r="Y25" s="2">
        <f>Прайс!Y25</f>
        <v>78893.154399999999</v>
      </c>
      <c r="Z25" s="2">
        <f>Прайс!Z25</f>
        <v>79851.2448</v>
      </c>
      <c r="AA25" s="2">
        <f>Прайс!AA25</f>
        <v>82109.196400000001</v>
      </c>
      <c r="AB25" s="2">
        <f>Прайс!AB25</f>
        <v>85393.167999999991</v>
      </c>
      <c r="AC25" s="2">
        <f>Прайс!AC25</f>
        <v>85599.079599999997</v>
      </c>
      <c r="AD25" s="2">
        <f>Прайс!AD25</f>
        <v>85735.646399999998</v>
      </c>
      <c r="AE25" s="2">
        <f>Прайс!AE25</f>
        <v>87583.19</v>
      </c>
      <c r="AF25" s="2">
        <f>Прайс!AF25</f>
        <v>90114.982800000013</v>
      </c>
      <c r="AG25" s="2">
        <f>Прайс!AG25</f>
        <v>93057.183600000004</v>
      </c>
      <c r="AH25" s="2">
        <f>Прайс!AH25</f>
        <v>94904.727200000008</v>
      </c>
      <c r="AI25" s="2">
        <f>Прайс!AI25</f>
        <v>96820.200400000002</v>
      </c>
      <c r="AJ25" s="2">
        <f>Прайс!AJ25</f>
        <v>98531.177200000006</v>
      </c>
      <c r="AK25" s="2">
        <f>Прайс!AK25</f>
        <v>104552.14560000002</v>
      </c>
      <c r="AL25" s="2">
        <f>Прайс!AL25</f>
        <v>108794.9152</v>
      </c>
      <c r="AM25" s="2">
        <f>Прайс!AM25</f>
        <v>110505.1844</v>
      </c>
      <c r="AN25" s="2">
        <f>Прайс!AN25</f>
        <v>112147.524</v>
      </c>
      <c r="AO25" s="2">
        <f>Прайс!AO25</f>
        <v>114062.99720000001</v>
      </c>
      <c r="AP25" s="2">
        <f>Прайс!AP25</f>
        <v>117416.31360000001</v>
      </c>
      <c r="AQ25" s="2">
        <f>Прайс!AQ25</f>
        <v>120563.7184</v>
      </c>
    </row>
    <row r="26" spans="2:43" ht="16.5" customHeight="1" thickBot="1" x14ac:dyDescent="0.25">
      <c r="B26" s="31"/>
      <c r="C26" s="1">
        <v>3300</v>
      </c>
      <c r="D26" s="2">
        <f>Прайс!D26</f>
        <v>46939.353600000002</v>
      </c>
      <c r="E26" s="2">
        <f>Прайс!E26</f>
        <v>47349.761599999998</v>
      </c>
      <c r="F26" s="2">
        <f>Прайс!F26</f>
        <v>47760.169600000001</v>
      </c>
      <c r="G26" s="2">
        <f>Прайс!G26</f>
        <v>47965.373600000006</v>
      </c>
      <c r="H26" s="2">
        <f>Прайс!H26</f>
        <v>51728.390400000004</v>
      </c>
      <c r="I26" s="2">
        <f>Прайс!I26</f>
        <v>55286.910799999998</v>
      </c>
      <c r="J26" s="2">
        <f>Прайс!J26</f>
        <v>54602.661599999999</v>
      </c>
      <c r="K26" s="2">
        <f>Прайс!K26</f>
        <v>53918.412400000001</v>
      </c>
      <c r="L26" s="2">
        <f>Прайс!L26</f>
        <v>54944.432399999998</v>
      </c>
      <c r="M26" s="2">
        <f>Прайс!M26</f>
        <v>59392.406000000003</v>
      </c>
      <c r="N26" s="2">
        <f>Прайс!N26</f>
        <v>58023.907600000006</v>
      </c>
      <c r="O26" s="2">
        <f>Прайс!O26</f>
        <v>58981.998</v>
      </c>
      <c r="P26" s="2">
        <f>Прайс!P26</f>
        <v>59939.380799999999</v>
      </c>
      <c r="Q26" s="2">
        <f>Прайс!Q26</f>
        <v>61650.357600000003</v>
      </c>
      <c r="R26" s="2">
        <f>Прайс!R26</f>
        <v>67603.396399999998</v>
      </c>
      <c r="S26" s="2">
        <f>Прайс!S26</f>
        <v>71640.254400000005</v>
      </c>
      <c r="T26" s="2">
        <f>Прайс!T26</f>
        <v>72050.662400000001</v>
      </c>
      <c r="U26" s="2">
        <f>Прайс!U26</f>
        <v>73829.568800000008</v>
      </c>
      <c r="V26" s="2">
        <f>Прайс!V26</f>
        <v>78345.471999999994</v>
      </c>
      <c r="W26" s="2">
        <f>Прайс!W26</f>
        <v>81766.717999999993</v>
      </c>
      <c r="X26" s="2">
        <f>Прайс!X26</f>
        <v>81561.51400000001</v>
      </c>
      <c r="Y26" s="2">
        <f>Прайс!Y26</f>
        <v>81287.6728</v>
      </c>
      <c r="Z26" s="2">
        <f>Прайс!Z26</f>
        <v>82245.763200000001</v>
      </c>
      <c r="AA26" s="2">
        <f>Прайс!AA26</f>
        <v>84572.352000000014</v>
      </c>
      <c r="AB26" s="2">
        <f>Прайс!AB26</f>
        <v>87993.597999999998</v>
      </c>
      <c r="AC26" s="2">
        <f>Прайс!AC26</f>
        <v>88130.164799999999</v>
      </c>
      <c r="AD26" s="2">
        <f>Прайс!AD26</f>
        <v>88335.368800000011</v>
      </c>
      <c r="AE26" s="2">
        <f>Прайс!AE26</f>
        <v>90251.549599999998</v>
      </c>
      <c r="AF26" s="2">
        <f>Прайс!AF26</f>
        <v>92783.342400000023</v>
      </c>
      <c r="AG26" s="2">
        <f>Прайс!AG26</f>
        <v>95862.11</v>
      </c>
      <c r="AH26" s="2">
        <f>Прайс!AH26</f>
        <v>97778.290800000002</v>
      </c>
      <c r="AI26" s="2">
        <f>Прайс!AI26</f>
        <v>99694.47159999999</v>
      </c>
      <c r="AJ26" s="2">
        <f>Прайс!AJ26</f>
        <v>101473.378</v>
      </c>
      <c r="AK26" s="2">
        <f>Прайс!AK26</f>
        <v>107699.55040000001</v>
      </c>
      <c r="AL26" s="2">
        <f>Прайс!AL26</f>
        <v>112078.88680000001</v>
      </c>
      <c r="AM26" s="2">
        <f>Прайс!AM26</f>
        <v>113789.86360000001</v>
      </c>
      <c r="AN26" s="2">
        <f>Прайс!AN26</f>
        <v>115500.13280000001</v>
      </c>
      <c r="AO26" s="2">
        <f>Прайс!AO26</f>
        <v>117484.2432</v>
      </c>
      <c r="AP26" s="2">
        <f>Прайс!AP26</f>
        <v>120905.4892</v>
      </c>
      <c r="AQ26" s="2">
        <f>Прайс!AQ26</f>
        <v>124190.1684</v>
      </c>
    </row>
    <row r="27" spans="2:43" ht="16.5" customHeight="1" thickBot="1" x14ac:dyDescent="0.25">
      <c r="B27" s="31"/>
      <c r="C27" s="1">
        <v>3400</v>
      </c>
      <c r="D27" s="2">
        <f>Прайс!D27</f>
        <v>47965.373600000006</v>
      </c>
      <c r="E27" s="2">
        <f>Прайс!E27</f>
        <v>48444.418799999999</v>
      </c>
      <c r="F27" s="2">
        <f>Прайс!F27</f>
        <v>48239.214799999994</v>
      </c>
      <c r="G27" s="2">
        <f>Прайс!G27</f>
        <v>48444.418799999999</v>
      </c>
      <c r="H27" s="2">
        <f>Прайс!H27</f>
        <v>52139.506000000001</v>
      </c>
      <c r="I27" s="2">
        <f>Прайс!I27</f>
        <v>56518.134800000007</v>
      </c>
      <c r="J27" s="2">
        <f>Прайс!J27</f>
        <v>55765.956000000006</v>
      </c>
      <c r="K27" s="2">
        <f>Прайс!K27</f>
        <v>55286.910799999998</v>
      </c>
      <c r="L27" s="2">
        <f>Прайс!L27</f>
        <v>56176.364000000001</v>
      </c>
      <c r="M27" s="2">
        <f>Прайс!M27</f>
        <v>60692.267200000002</v>
      </c>
      <c r="N27" s="2">
        <f>Прайс!N27</f>
        <v>57613.499600000003</v>
      </c>
      <c r="O27" s="2">
        <f>Прайс!O27</f>
        <v>60350.496400000004</v>
      </c>
      <c r="P27" s="2">
        <f>Прайс!P27</f>
        <v>61307.879200000003</v>
      </c>
      <c r="Q27" s="2">
        <f>Прайс!Q27</f>
        <v>63155.4228</v>
      </c>
      <c r="R27" s="2">
        <f>Прайс!R27</f>
        <v>69450.94</v>
      </c>
      <c r="S27" s="2">
        <f>Прайс!S27</f>
        <v>73282.594000000012</v>
      </c>
      <c r="T27" s="2">
        <f>Прайс!T27</f>
        <v>73761.639200000005</v>
      </c>
      <c r="U27" s="2">
        <f>Прайс!U27</f>
        <v>75540.545599999998</v>
      </c>
      <c r="V27" s="2">
        <f>Прайс!V27</f>
        <v>80261.652800000011</v>
      </c>
      <c r="W27" s="2">
        <f>Прайс!W27</f>
        <v>83751.536000000007</v>
      </c>
      <c r="X27" s="2">
        <f>Прайс!X27</f>
        <v>83546.332000000009</v>
      </c>
      <c r="Y27" s="2">
        <f>Прайс!Y27</f>
        <v>83272.4908</v>
      </c>
      <c r="Z27" s="2">
        <f>Прайс!Z27</f>
        <v>84298.510800000004</v>
      </c>
      <c r="AA27" s="2">
        <f>Прайс!AA27</f>
        <v>86625.099599999987</v>
      </c>
      <c r="AB27" s="2">
        <f>Прайс!AB27</f>
        <v>90114.982800000013</v>
      </c>
      <c r="AC27" s="2">
        <f>Прайс!AC27</f>
        <v>90388.116399999999</v>
      </c>
      <c r="AD27" s="2">
        <f>Прайс!AD27</f>
        <v>90388.116399999999</v>
      </c>
      <c r="AE27" s="2">
        <f>Прайс!AE27</f>
        <v>92372.934399999998</v>
      </c>
      <c r="AF27" s="2">
        <f>Прайс!AF27</f>
        <v>95451.702000000005</v>
      </c>
      <c r="AG27" s="2">
        <f>Прайс!AG27</f>
        <v>98188.698800000013</v>
      </c>
      <c r="AH27" s="2">
        <f>Прайс!AH27</f>
        <v>100104.87959999999</v>
      </c>
      <c r="AI27" s="2">
        <f>Прайс!AI27</f>
        <v>102225.55680000001</v>
      </c>
      <c r="AJ27" s="2">
        <f>Прайс!AJ27</f>
        <v>103936.53360000001</v>
      </c>
      <c r="AK27" s="2">
        <f>Прайс!AK27</f>
        <v>110299.9804</v>
      </c>
      <c r="AL27" s="2">
        <f>Прайс!AL27</f>
        <v>114815.8836</v>
      </c>
      <c r="AM27" s="2">
        <f>Прайс!AM27</f>
        <v>116526.15280000001</v>
      </c>
      <c r="AN27" s="2">
        <f>Прайс!AN27</f>
        <v>118237.12960000001</v>
      </c>
      <c r="AO27" s="2">
        <f>Прайс!AO27</f>
        <v>120289.87720000002</v>
      </c>
      <c r="AP27" s="2">
        <f>Прайс!AP27</f>
        <v>123779.76040000001</v>
      </c>
      <c r="AQ27" s="2">
        <f>Прайс!AQ27</f>
        <v>127268.936</v>
      </c>
    </row>
    <row r="28" spans="2:43" ht="16.5" customHeight="1" thickBot="1" x14ac:dyDescent="0.25">
      <c r="B28" s="32"/>
      <c r="C28" s="1">
        <v>3500</v>
      </c>
      <c r="D28" s="2">
        <f>Прайс!D28</f>
        <v>48444.418799999999</v>
      </c>
      <c r="E28" s="2">
        <f>Прайс!E28</f>
        <v>48854.826800000003</v>
      </c>
      <c r="F28" s="2">
        <f>Прайс!F28</f>
        <v>48718.26</v>
      </c>
      <c r="G28" s="2">
        <f>Прайс!G28</f>
        <v>48923.463999999993</v>
      </c>
      <c r="H28" s="2">
        <f>Прайс!H28</f>
        <v>55560.752</v>
      </c>
      <c r="I28" s="2">
        <f>Прайс!I28</f>
        <v>56860.6132</v>
      </c>
      <c r="J28" s="2">
        <f>Прайс!J28</f>
        <v>56176.364000000001</v>
      </c>
      <c r="K28" s="2">
        <f>Прайс!K28</f>
        <v>55560.752</v>
      </c>
      <c r="L28" s="2">
        <f>Прайс!L28</f>
        <v>56724.046400000007</v>
      </c>
      <c r="M28" s="2">
        <f>Прайс!M28</f>
        <v>63018.856</v>
      </c>
      <c r="N28" s="2">
        <f>Прайс!N28</f>
        <v>59734.176800000001</v>
      </c>
      <c r="O28" s="2">
        <f>Прайс!O28</f>
        <v>60828.834000000003</v>
      </c>
      <c r="P28" s="2">
        <f>Прайс!P28</f>
        <v>61924.198799999998</v>
      </c>
      <c r="Q28" s="2">
        <f>Прайс!Q28</f>
        <v>63634.468000000001</v>
      </c>
      <c r="R28" s="2">
        <f>Прайс!R28</f>
        <v>69929.277600000001</v>
      </c>
      <c r="S28" s="2">
        <f>Прайс!S28</f>
        <v>76156.157600000006</v>
      </c>
      <c r="T28" s="2">
        <f>Прайс!T28</f>
        <v>76635.202799999999</v>
      </c>
      <c r="U28" s="2">
        <f>Прайс!U28</f>
        <v>78414.109200000006</v>
      </c>
      <c r="V28" s="2">
        <f>Прайс!V28</f>
        <v>80945.902000000002</v>
      </c>
      <c r="W28" s="2">
        <f>Прайс!W28</f>
        <v>84572.352000000014</v>
      </c>
      <c r="X28" s="2">
        <f>Прайс!X28</f>
        <v>84503.714800000002</v>
      </c>
      <c r="Y28" s="2">
        <f>Прайс!Y28</f>
        <v>84298.510800000004</v>
      </c>
      <c r="Z28" s="2">
        <f>Прайс!Z28</f>
        <v>85187.964000000007</v>
      </c>
      <c r="AA28" s="2">
        <f>Прайс!AA28</f>
        <v>87651.119599999991</v>
      </c>
      <c r="AB28" s="2">
        <f>Прайс!AB28</f>
        <v>93604.1584</v>
      </c>
      <c r="AC28" s="2">
        <f>Прайс!AC28</f>
        <v>93809.362400000013</v>
      </c>
      <c r="AD28" s="2">
        <f>Прайс!AD28</f>
        <v>92304.297200000015</v>
      </c>
      <c r="AE28" s="2">
        <f>Прайс!AE28</f>
        <v>94015.274000000019</v>
      </c>
      <c r="AF28" s="2">
        <f>Прайс!AF28</f>
        <v>97094.041599999997</v>
      </c>
      <c r="AG28" s="2">
        <f>Прайс!AG28</f>
        <v>99146.789199999999</v>
      </c>
      <c r="AH28" s="2">
        <f>Прайс!AH28</f>
        <v>105510.236</v>
      </c>
      <c r="AI28" s="2">
        <f>Прайс!AI28</f>
        <v>107631.6208</v>
      </c>
      <c r="AJ28" s="2">
        <f>Прайс!AJ28</f>
        <v>109478.4568</v>
      </c>
      <c r="AK28" s="2">
        <f>Прайс!AK28</f>
        <v>116115.7448</v>
      </c>
      <c r="AL28" s="2">
        <f>Прайс!AL28</f>
        <v>114952.4504</v>
      </c>
      <c r="AM28" s="2">
        <f>Прайс!AM28</f>
        <v>116663.42720000001</v>
      </c>
      <c r="AN28" s="2">
        <f>Прайс!AN28</f>
        <v>118373.69639999999</v>
      </c>
      <c r="AO28" s="2">
        <f>Прайс!AO28</f>
        <v>120426.44399999999</v>
      </c>
      <c r="AP28" s="2">
        <f>Прайс!AP28</f>
        <v>123916.32720000001</v>
      </c>
      <c r="AQ28" s="2">
        <f>Прайс!AQ28</f>
        <v>127337.5732</v>
      </c>
    </row>
    <row r="31" spans="2:43" ht="15.75" x14ac:dyDescent="0.25">
      <c r="B31" s="29" t="s">
        <v>3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2:43" x14ac:dyDescent="0.2">
      <c r="B32" s="13" t="s">
        <v>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2:69" x14ac:dyDescent="0.2">
      <c r="B33" s="13" t="s">
        <v>4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2:69" x14ac:dyDescent="0.2">
      <c r="B34" s="13" t="s">
        <v>5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2:69" x14ac:dyDescent="0.2">
      <c r="B35" s="13" t="s">
        <v>6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2:69" x14ac:dyDescent="0.2">
      <c r="B36" s="13" t="s">
        <v>7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2:69" x14ac:dyDescent="0.2">
      <c r="B37" s="13" t="s">
        <v>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2:69" x14ac:dyDescent="0.2">
      <c r="B38" s="13" t="s">
        <v>9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2:69" x14ac:dyDescent="0.2">
      <c r="B39" s="13" t="s">
        <v>10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</row>
    <row r="40" spans="2:69" x14ac:dyDescent="0.2">
      <c r="B40" s="13" t="s">
        <v>11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2:69" x14ac:dyDescent="0.2">
      <c r="B41" s="13" t="s">
        <v>12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2:69" x14ac:dyDescent="0.2">
      <c r="B42" s="13" t="s">
        <v>13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2:69" x14ac:dyDescent="0.2">
      <c r="B43" s="13" t="s">
        <v>14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2:69" x14ac:dyDescent="0.2">
      <c r="B44" s="13" t="s">
        <v>15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2:69" x14ac:dyDescent="0.2">
      <c r="B45" s="13" t="s">
        <v>16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2:69" x14ac:dyDescent="0.2">
      <c r="B46" s="13" t="s">
        <v>17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2:69" ht="15.75" customHeight="1" x14ac:dyDescent="0.25">
      <c r="BD47" s="4"/>
      <c r="BE47" s="11"/>
      <c r="BF47" s="18" t="s">
        <v>23</v>
      </c>
      <c r="BG47" s="18"/>
      <c r="BH47" s="18"/>
      <c r="BI47" s="18"/>
      <c r="BJ47" s="18"/>
      <c r="BK47" s="18"/>
      <c r="BL47" s="19"/>
      <c r="BM47" s="19"/>
      <c r="BN47" s="19"/>
      <c r="BO47" s="19"/>
      <c r="BP47" s="19"/>
      <c r="BQ47" s="19"/>
    </row>
    <row r="48" spans="2:69" ht="12.75" customHeight="1" x14ac:dyDescent="0.2">
      <c r="BD48" s="16" t="s">
        <v>18</v>
      </c>
      <c r="BE48" s="16"/>
      <c r="BF48" s="17" t="s">
        <v>19</v>
      </c>
      <c r="BG48" s="17"/>
      <c r="BH48" s="17"/>
      <c r="BI48" s="17"/>
      <c r="BJ48" s="17"/>
      <c r="BK48" s="17"/>
      <c r="BL48" s="16" t="s">
        <v>20</v>
      </c>
      <c r="BM48" s="16"/>
      <c r="BN48" s="16" t="s">
        <v>21</v>
      </c>
      <c r="BO48" s="16"/>
      <c r="BP48" s="16"/>
      <c r="BQ48" s="16"/>
    </row>
    <row r="49" spans="2:69" ht="15.75" customHeight="1" x14ac:dyDescent="0.25">
      <c r="B49" s="4"/>
      <c r="C49" s="11"/>
      <c r="D49" s="18" t="s">
        <v>23</v>
      </c>
      <c r="E49" s="18"/>
      <c r="F49" s="18"/>
      <c r="G49" s="18"/>
      <c r="H49" s="18"/>
      <c r="I49" s="18"/>
      <c r="J49" s="19"/>
      <c r="K49" s="19"/>
      <c r="L49" s="19"/>
      <c r="M49" s="19"/>
      <c r="N49" s="19"/>
      <c r="O49" s="19"/>
      <c r="BD49" s="16"/>
      <c r="BE49" s="16"/>
      <c r="BF49" s="17"/>
      <c r="BG49" s="17"/>
      <c r="BH49" s="17"/>
      <c r="BI49" s="17"/>
      <c r="BJ49" s="17"/>
      <c r="BK49" s="17"/>
      <c r="BL49" s="16"/>
      <c r="BM49" s="16"/>
      <c r="BN49" s="16"/>
      <c r="BO49" s="16"/>
      <c r="BP49" s="16"/>
      <c r="BQ49" s="16"/>
    </row>
    <row r="50" spans="2:69" ht="12.75" customHeight="1" x14ac:dyDescent="0.2">
      <c r="B50" s="16" t="s">
        <v>18</v>
      </c>
      <c r="C50" s="16"/>
      <c r="D50" s="17" t="s">
        <v>19</v>
      </c>
      <c r="E50" s="17"/>
      <c r="F50" s="17"/>
      <c r="G50" s="17"/>
      <c r="H50" s="17"/>
      <c r="I50" s="17"/>
      <c r="J50" s="16" t="s">
        <v>20</v>
      </c>
      <c r="K50" s="16"/>
      <c r="L50" s="16" t="s">
        <v>21</v>
      </c>
      <c r="M50" s="16"/>
      <c r="N50" s="16"/>
      <c r="O50" s="16"/>
      <c r="BD50" s="13" t="s">
        <v>24</v>
      </c>
      <c r="BE50" s="13"/>
      <c r="BF50" s="13" t="s">
        <v>25</v>
      </c>
      <c r="BG50" s="13"/>
      <c r="BH50" s="13"/>
      <c r="BI50" s="13"/>
      <c r="BJ50" s="13"/>
      <c r="BK50" s="13"/>
      <c r="BL50" s="14" t="s">
        <v>22</v>
      </c>
      <c r="BM50" s="14"/>
      <c r="BN50" s="14" t="s">
        <v>26</v>
      </c>
      <c r="BO50" s="14"/>
      <c r="BP50" s="14"/>
      <c r="BQ50" s="14"/>
    </row>
    <row r="51" spans="2:69" ht="12.75" customHeight="1" x14ac:dyDescent="0.2">
      <c r="B51" s="16"/>
      <c r="C51" s="16"/>
      <c r="D51" s="17"/>
      <c r="E51" s="17"/>
      <c r="F51" s="17"/>
      <c r="G51" s="17"/>
      <c r="H51" s="17"/>
      <c r="I51" s="17"/>
      <c r="J51" s="16"/>
      <c r="K51" s="16"/>
      <c r="L51" s="16"/>
      <c r="M51" s="16"/>
      <c r="N51" s="16"/>
      <c r="O51" s="16"/>
      <c r="BD51" s="13" t="s">
        <v>27</v>
      </c>
      <c r="BE51" s="13"/>
      <c r="BF51" s="13" t="s">
        <v>28</v>
      </c>
      <c r="BG51" s="13"/>
      <c r="BH51" s="13"/>
      <c r="BI51" s="13"/>
      <c r="BJ51" s="13"/>
      <c r="BK51" s="13"/>
      <c r="BL51" s="14" t="s">
        <v>22</v>
      </c>
      <c r="BM51" s="14"/>
      <c r="BN51" s="14" t="s">
        <v>29</v>
      </c>
      <c r="BO51" s="14"/>
      <c r="BP51" s="14"/>
      <c r="BQ51" s="14"/>
    </row>
    <row r="52" spans="2:69" ht="15" customHeight="1" x14ac:dyDescent="0.2">
      <c r="B52" s="13" t="s">
        <v>24</v>
      </c>
      <c r="C52" s="13"/>
      <c r="D52" s="13" t="s">
        <v>25</v>
      </c>
      <c r="E52" s="13"/>
      <c r="F52" s="13"/>
      <c r="G52" s="13"/>
      <c r="H52" s="13"/>
      <c r="I52" s="13"/>
      <c r="J52" s="14" t="s">
        <v>22</v>
      </c>
      <c r="K52" s="14"/>
      <c r="L52" s="14" t="s">
        <v>26</v>
      </c>
      <c r="M52" s="14"/>
      <c r="N52" s="14"/>
      <c r="O52" s="14"/>
      <c r="BD52" s="13" t="s">
        <v>30</v>
      </c>
      <c r="BE52" s="13"/>
      <c r="BF52" s="13" t="s">
        <v>31</v>
      </c>
      <c r="BG52" s="13"/>
      <c r="BH52" s="13"/>
      <c r="BI52" s="13"/>
      <c r="BJ52" s="13"/>
      <c r="BK52" s="13"/>
      <c r="BL52" s="14" t="s">
        <v>22</v>
      </c>
      <c r="BM52" s="14"/>
      <c r="BN52" s="14" t="s">
        <v>26</v>
      </c>
      <c r="BO52" s="14"/>
      <c r="BP52" s="14"/>
      <c r="BQ52" s="14"/>
    </row>
    <row r="53" spans="2:69" ht="15" customHeight="1" x14ac:dyDescent="0.2">
      <c r="B53" s="13" t="s">
        <v>27</v>
      </c>
      <c r="C53" s="13"/>
      <c r="D53" s="13" t="s">
        <v>28</v>
      </c>
      <c r="E53" s="13"/>
      <c r="F53" s="13"/>
      <c r="G53" s="13"/>
      <c r="H53" s="13"/>
      <c r="I53" s="13"/>
      <c r="J53" s="14" t="s">
        <v>22</v>
      </c>
      <c r="K53" s="14"/>
      <c r="L53" s="14" t="s">
        <v>29</v>
      </c>
      <c r="M53" s="14"/>
      <c r="N53" s="14"/>
      <c r="O53" s="14"/>
      <c r="BD53" s="13" t="s">
        <v>32</v>
      </c>
      <c r="BE53" s="13"/>
      <c r="BF53" s="13" t="s">
        <v>33</v>
      </c>
      <c r="BG53" s="13"/>
      <c r="BH53" s="13"/>
      <c r="BI53" s="13"/>
      <c r="BJ53" s="13"/>
      <c r="BK53" s="13"/>
      <c r="BL53" s="14" t="s">
        <v>22</v>
      </c>
      <c r="BM53" s="14"/>
      <c r="BN53" s="14" t="s">
        <v>34</v>
      </c>
      <c r="BO53" s="14"/>
      <c r="BP53" s="14"/>
      <c r="BQ53" s="14"/>
    </row>
    <row r="54" spans="2:69" ht="15.75" customHeight="1" x14ac:dyDescent="0.2">
      <c r="B54" s="13" t="s">
        <v>30</v>
      </c>
      <c r="C54" s="13"/>
      <c r="D54" s="13" t="s">
        <v>31</v>
      </c>
      <c r="E54" s="13"/>
      <c r="F54" s="13"/>
      <c r="G54" s="13"/>
      <c r="H54" s="13"/>
      <c r="I54" s="13"/>
      <c r="J54" s="14" t="s">
        <v>22</v>
      </c>
      <c r="K54" s="14"/>
      <c r="L54" s="14" t="s">
        <v>26</v>
      </c>
      <c r="M54" s="14"/>
      <c r="N54" s="14"/>
      <c r="O54" s="14"/>
      <c r="BD54" s="13" t="s">
        <v>35</v>
      </c>
      <c r="BE54" s="13"/>
      <c r="BF54" s="13" t="s">
        <v>36</v>
      </c>
      <c r="BG54" s="13"/>
      <c r="BH54" s="13"/>
      <c r="BI54" s="13"/>
      <c r="BJ54" s="13"/>
      <c r="BK54" s="13"/>
      <c r="BL54" s="14" t="s">
        <v>22</v>
      </c>
      <c r="BM54" s="14"/>
      <c r="BN54" s="14" t="s">
        <v>37</v>
      </c>
      <c r="BO54" s="14"/>
      <c r="BP54" s="14"/>
      <c r="BQ54" s="14"/>
    </row>
    <row r="55" spans="2:69" ht="12.75" customHeight="1" x14ac:dyDescent="0.2">
      <c r="B55" s="13" t="s">
        <v>32</v>
      </c>
      <c r="C55" s="13"/>
      <c r="D55" s="13" t="s">
        <v>33</v>
      </c>
      <c r="E55" s="13"/>
      <c r="F55" s="13"/>
      <c r="G55" s="13"/>
      <c r="H55" s="13"/>
      <c r="I55" s="13"/>
      <c r="J55" s="14" t="s">
        <v>22</v>
      </c>
      <c r="K55" s="14"/>
      <c r="L55" s="14" t="s">
        <v>34</v>
      </c>
      <c r="M55" s="14"/>
      <c r="N55" s="14"/>
      <c r="O55" s="14"/>
      <c r="BD55" s="13" t="s">
        <v>38</v>
      </c>
      <c r="BE55" s="13"/>
      <c r="BF55" s="13" t="s">
        <v>39</v>
      </c>
      <c r="BG55" s="13"/>
      <c r="BH55" s="13"/>
      <c r="BI55" s="13"/>
      <c r="BJ55" s="13"/>
      <c r="BK55" s="13"/>
      <c r="BL55" s="14" t="s">
        <v>40</v>
      </c>
      <c r="BM55" s="14"/>
      <c r="BN55" s="15">
        <v>797.51</v>
      </c>
      <c r="BO55" s="15"/>
      <c r="BP55" s="15"/>
      <c r="BQ55" s="15"/>
    </row>
    <row r="56" spans="2:69" ht="12.75" customHeight="1" x14ac:dyDescent="0.2">
      <c r="B56" s="13" t="s">
        <v>35</v>
      </c>
      <c r="C56" s="13"/>
      <c r="D56" s="13" t="s">
        <v>36</v>
      </c>
      <c r="E56" s="13"/>
      <c r="F56" s="13"/>
      <c r="G56" s="13"/>
      <c r="H56" s="13"/>
      <c r="I56" s="13"/>
      <c r="J56" s="14" t="s">
        <v>22</v>
      </c>
      <c r="K56" s="14"/>
      <c r="L56" s="14" t="s">
        <v>37</v>
      </c>
      <c r="M56" s="14"/>
      <c r="N56" s="14"/>
      <c r="O56" s="14"/>
    </row>
    <row r="57" spans="2:69" ht="15" customHeight="1" x14ac:dyDescent="0.2">
      <c r="B57" s="13" t="s">
        <v>38</v>
      </c>
      <c r="C57" s="13"/>
      <c r="D57" s="13" t="s">
        <v>39</v>
      </c>
      <c r="E57" s="13"/>
      <c r="F57" s="13"/>
      <c r="G57" s="13"/>
      <c r="H57" s="13"/>
      <c r="I57" s="13"/>
      <c r="J57" s="14" t="s">
        <v>40</v>
      </c>
      <c r="K57" s="14"/>
      <c r="L57" s="15">
        <v>797.51</v>
      </c>
      <c r="M57" s="15"/>
      <c r="N57" s="15"/>
      <c r="O57" s="15"/>
    </row>
    <row r="58" spans="2:69" ht="15" customHeight="1" x14ac:dyDescent="0.2"/>
    <row r="59" spans="2:69" ht="15" customHeight="1" x14ac:dyDescent="0.2"/>
    <row r="60" spans="2:69" ht="15" customHeight="1" x14ac:dyDescent="0.2"/>
    <row r="61" spans="2:69" ht="15" customHeight="1" x14ac:dyDescent="0.2"/>
    <row r="62" spans="2:69" ht="15" customHeight="1" x14ac:dyDescent="0.2"/>
    <row r="63" spans="2:69" ht="12.75" customHeight="1" x14ac:dyDescent="0.2"/>
    <row r="64" spans="2:69" ht="15.75" customHeight="1" x14ac:dyDescent="0.2"/>
    <row r="65" ht="12.75" customHeight="1" x14ac:dyDescent="0.2"/>
    <row r="66" ht="12.7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3" ht="15.75" customHeight="1" x14ac:dyDescent="0.2"/>
    <row r="74" ht="12.75" customHeight="1" x14ac:dyDescent="0.2"/>
    <row r="75" ht="12.75" customHeight="1" x14ac:dyDescent="0.2"/>
    <row r="76" ht="15" customHeight="1" x14ac:dyDescent="0.2"/>
    <row r="77" ht="15" customHeight="1" x14ac:dyDescent="0.2"/>
    <row r="78" ht="15" customHeight="1" x14ac:dyDescent="0.2"/>
    <row r="80" ht="15.75" customHeight="1" x14ac:dyDescent="0.2"/>
    <row r="81" ht="12.75" customHeight="1" x14ac:dyDescent="0.2"/>
    <row r="82" ht="12.7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2" ht="15.75" customHeight="1" x14ac:dyDescent="0.2"/>
    <row r="93" ht="12.75" customHeight="1" x14ac:dyDescent="0.2"/>
    <row r="94" ht="12.7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3" ht="15.75" customHeight="1" x14ac:dyDescent="0.2"/>
    <row r="114" ht="12.75" customHeight="1" x14ac:dyDescent="0.2"/>
    <row r="115" ht="12.75" customHeight="1" x14ac:dyDescent="0.2"/>
    <row r="116" ht="15" customHeight="1" x14ac:dyDescent="0.2"/>
    <row r="117" ht="15" customHeight="1" x14ac:dyDescent="0.2"/>
    <row r="118" ht="15" customHeight="1" x14ac:dyDescent="0.2"/>
    <row r="120" ht="15.75" customHeight="1" x14ac:dyDescent="0.2"/>
    <row r="121" ht="12.75" customHeight="1" x14ac:dyDescent="0.2"/>
    <row r="122" ht="12.75" customHeight="1" x14ac:dyDescent="0.2"/>
    <row r="123" ht="15" customHeight="1" x14ac:dyDescent="0.2"/>
    <row r="124" ht="15" customHeight="1" x14ac:dyDescent="0.2"/>
    <row r="126" ht="15.75" customHeight="1" x14ac:dyDescent="0.2"/>
    <row r="127" ht="12.75" customHeight="1" x14ac:dyDescent="0.2"/>
    <row r="128" ht="12.7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4" ht="15.75" customHeight="1" x14ac:dyDescent="0.2"/>
    <row r="135" ht="12.75" customHeight="1" x14ac:dyDescent="0.2"/>
    <row r="136" ht="12.7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8" ht="15.75" customHeight="1" x14ac:dyDescent="0.2"/>
    <row r="169" ht="12.75" customHeight="1" x14ac:dyDescent="0.2"/>
    <row r="170" ht="12.7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</sheetData>
  <sheetProtection formatCells="0" formatColumns="0" formatRows="0" insertColumns="0" insertRows="0" insertHyperlinks="0" deleteColumns="0" deleteRows="0" sort="0" autoFilter="0" pivotTables="0"/>
  <mergeCells count="82">
    <mergeCell ref="B36:AB36"/>
    <mergeCell ref="D2:V4"/>
    <mergeCell ref="B6:AQ6"/>
    <mergeCell ref="B7:AQ8"/>
    <mergeCell ref="B9:C10"/>
    <mergeCell ref="D9:AQ9"/>
    <mergeCell ref="B31:AB31"/>
    <mergeCell ref="B32:AB32"/>
    <mergeCell ref="B33:AB33"/>
    <mergeCell ref="B34:AB34"/>
    <mergeCell ref="B35:AB35"/>
    <mergeCell ref="B11:B28"/>
    <mergeCell ref="BL47:BQ47"/>
    <mergeCell ref="B37:AB37"/>
    <mergeCell ref="B38:AB38"/>
    <mergeCell ref="B39:AB39"/>
    <mergeCell ref="B40:AB40"/>
    <mergeCell ref="B41:AB41"/>
    <mergeCell ref="B42:AB42"/>
    <mergeCell ref="B43:AB43"/>
    <mergeCell ref="B44:AB44"/>
    <mergeCell ref="B45:AB45"/>
    <mergeCell ref="B46:AB46"/>
    <mergeCell ref="BF47:BK47"/>
    <mergeCell ref="BD48:BE49"/>
    <mergeCell ref="BF48:BK49"/>
    <mergeCell ref="BL48:BM49"/>
    <mergeCell ref="BN48:BQ49"/>
    <mergeCell ref="D49:I49"/>
    <mergeCell ref="J49:O49"/>
    <mergeCell ref="B50:C51"/>
    <mergeCell ref="D50:I51"/>
    <mergeCell ref="J50:K51"/>
    <mergeCell ref="L50:O51"/>
    <mergeCell ref="BD50:BE50"/>
    <mergeCell ref="BL50:BM50"/>
    <mergeCell ref="BN50:BQ50"/>
    <mergeCell ref="BD51:BE51"/>
    <mergeCell ref="BF51:BK51"/>
    <mergeCell ref="BL51:BM51"/>
    <mergeCell ref="BN51:BQ51"/>
    <mergeCell ref="BF50:BK50"/>
    <mergeCell ref="BL52:BM52"/>
    <mergeCell ref="BN52:BQ52"/>
    <mergeCell ref="B53:C53"/>
    <mergeCell ref="D53:I53"/>
    <mergeCell ref="J53:K53"/>
    <mergeCell ref="L53:O53"/>
    <mergeCell ref="BD53:BE53"/>
    <mergeCell ref="BF53:BK53"/>
    <mergeCell ref="BL53:BM53"/>
    <mergeCell ref="BN53:BQ53"/>
    <mergeCell ref="B52:C52"/>
    <mergeCell ref="D52:I52"/>
    <mergeCell ref="J52:K52"/>
    <mergeCell ref="L52:O52"/>
    <mergeCell ref="BD52:BE52"/>
    <mergeCell ref="BF52:BK52"/>
    <mergeCell ref="BL54:BM54"/>
    <mergeCell ref="BN54:BQ54"/>
    <mergeCell ref="B55:C55"/>
    <mergeCell ref="D55:I55"/>
    <mergeCell ref="J55:K55"/>
    <mergeCell ref="L55:O55"/>
    <mergeCell ref="BD55:BE55"/>
    <mergeCell ref="BF55:BK55"/>
    <mergeCell ref="BL55:BM55"/>
    <mergeCell ref="BN55:BQ55"/>
    <mergeCell ref="B54:C54"/>
    <mergeCell ref="D54:I54"/>
    <mergeCell ref="J54:K54"/>
    <mergeCell ref="L54:O54"/>
    <mergeCell ref="BD54:BE54"/>
    <mergeCell ref="BF54:BK54"/>
    <mergeCell ref="B56:C56"/>
    <mergeCell ref="D56:I56"/>
    <mergeCell ref="J56:K56"/>
    <mergeCell ref="L56:O56"/>
    <mergeCell ref="B57:C57"/>
    <mergeCell ref="D57:I57"/>
    <mergeCell ref="J57:K57"/>
    <mergeCell ref="L57:O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Q193"/>
  <sheetViews>
    <sheetView topLeftCell="AE1" workbookViewId="0">
      <selection activeCell="AQ10" sqref="D10:AQ10"/>
    </sheetView>
  </sheetViews>
  <sheetFormatPr defaultColWidth="9.140625" defaultRowHeight="12.75" x14ac:dyDescent="0.2"/>
  <cols>
    <col min="1" max="1" width="9.140625" style="3"/>
    <col min="2" max="2" width="3.85546875" style="3" bestFit="1" customWidth="1"/>
    <col min="3" max="3" width="6.42578125" style="3" bestFit="1" customWidth="1"/>
    <col min="4" max="5" width="8.28515625" style="3" customWidth="1"/>
    <col min="6" max="35" width="8.28515625" style="3" bestFit="1" customWidth="1"/>
    <col min="36" max="43" width="9.5703125" style="3" bestFit="1" customWidth="1"/>
    <col min="44" max="52" width="9.140625" style="3" hidden="1" customWidth="1"/>
    <col min="53" max="56" width="9.140625" style="3"/>
    <col min="57" max="57" width="52.140625" style="3" bestFit="1" customWidth="1"/>
    <col min="58" max="16384" width="9.140625" style="3"/>
  </cols>
  <sheetData>
    <row r="2" spans="2:43" x14ac:dyDescent="0.2">
      <c r="D2" s="20" t="s">
        <v>41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2:43" x14ac:dyDescent="0.2"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2:43" x14ac:dyDescent="0.2"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2:43" ht="17.25" customHeight="1" x14ac:dyDescent="0.2"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43" ht="33.75" x14ac:dyDescent="0.5">
      <c r="B6" s="21" t="s">
        <v>42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7" spans="2:43" ht="15" customHeight="1" x14ac:dyDescent="0.2">
      <c r="B7" s="22" t="s">
        <v>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</row>
    <row r="8" spans="2:43" ht="16.5" customHeight="1" thickBot="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</row>
    <row r="9" spans="2:43" ht="16.5" thickBot="1" x14ac:dyDescent="0.3">
      <c r="B9" s="24"/>
      <c r="C9" s="25"/>
      <c r="D9" s="28" t="s">
        <v>1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2:43" ht="13.5" thickBot="1" x14ac:dyDescent="0.25">
      <c r="B10" s="26"/>
      <c r="C10" s="27"/>
      <c r="D10" s="41" t="s">
        <v>43</v>
      </c>
      <c r="E10" s="41" t="s">
        <v>44</v>
      </c>
      <c r="F10" s="41" t="s">
        <v>45</v>
      </c>
      <c r="G10" s="41" t="s">
        <v>46</v>
      </c>
      <c r="H10" s="41" t="s">
        <v>47</v>
      </c>
      <c r="I10" s="41" t="s">
        <v>48</v>
      </c>
      <c r="J10" s="41" t="s">
        <v>49</v>
      </c>
      <c r="K10" s="41" t="s">
        <v>50</v>
      </c>
      <c r="L10" s="41" t="s">
        <v>51</v>
      </c>
      <c r="M10" s="41" t="s">
        <v>52</v>
      </c>
      <c r="N10" s="41" t="s">
        <v>53</v>
      </c>
      <c r="O10" s="41" t="s">
        <v>54</v>
      </c>
      <c r="P10" s="41" t="s">
        <v>55</v>
      </c>
      <c r="Q10" s="41" t="s">
        <v>56</v>
      </c>
      <c r="R10" s="41" t="s">
        <v>57</v>
      </c>
      <c r="S10" s="41" t="s">
        <v>59</v>
      </c>
      <c r="T10" s="41" t="s">
        <v>60</v>
      </c>
      <c r="U10" s="41" t="s">
        <v>61</v>
      </c>
      <c r="V10" s="41" t="s">
        <v>62</v>
      </c>
      <c r="W10" s="41" t="s">
        <v>63</v>
      </c>
      <c r="X10" s="41" t="s">
        <v>64</v>
      </c>
      <c r="Y10" s="41" t="s">
        <v>65</v>
      </c>
      <c r="Z10" s="41" t="s">
        <v>66</v>
      </c>
      <c r="AA10" s="41" t="s">
        <v>67</v>
      </c>
      <c r="AB10" s="41" t="s">
        <v>68</v>
      </c>
      <c r="AC10" s="41" t="s">
        <v>69</v>
      </c>
      <c r="AD10" s="41" t="s">
        <v>70</v>
      </c>
      <c r="AE10" s="41" t="s">
        <v>71</v>
      </c>
      <c r="AF10" s="41" t="s">
        <v>72</v>
      </c>
      <c r="AG10" s="41" t="s">
        <v>73</v>
      </c>
      <c r="AH10" s="41" t="s">
        <v>74</v>
      </c>
      <c r="AI10" s="41" t="s">
        <v>75</v>
      </c>
      <c r="AJ10" s="41" t="s">
        <v>76</v>
      </c>
      <c r="AK10" s="41" t="s">
        <v>77</v>
      </c>
      <c r="AL10" s="41" t="s">
        <v>78</v>
      </c>
      <c r="AM10" s="41" t="s">
        <v>79</v>
      </c>
      <c r="AN10" s="41" t="s">
        <v>80</v>
      </c>
      <c r="AO10" s="41" t="s">
        <v>81</v>
      </c>
      <c r="AP10" s="41" t="s">
        <v>82</v>
      </c>
      <c r="AQ10" s="41" t="s">
        <v>83</v>
      </c>
    </row>
    <row r="11" spans="2:43" ht="15.75" thickBot="1" x14ac:dyDescent="0.25">
      <c r="B11" s="33" t="s">
        <v>2</v>
      </c>
      <c r="C11" s="1">
        <v>1800</v>
      </c>
      <c r="D11" s="2">
        <f>'Минус 42%+22%'!D11</f>
        <v>27575.171999999999</v>
      </c>
      <c r="E11" s="2">
        <f>'Минус 42%+22%'!E11</f>
        <v>28054.217200000003</v>
      </c>
      <c r="F11" s="2">
        <f>'Минус 42%+22%'!F11</f>
        <v>28533.262400000003</v>
      </c>
      <c r="G11" s="2">
        <f>'Минус 42%+22%'!G11</f>
        <v>29559.282400000004</v>
      </c>
      <c r="H11" s="2">
        <f>'Минус 42%+22%'!H11</f>
        <v>31885.871199999998</v>
      </c>
      <c r="I11" s="2">
        <f>'Минус 42%+22%'!I11</f>
        <v>32706.6872</v>
      </c>
      <c r="J11" s="2">
        <f>'Минус 42%+22%'!J11</f>
        <v>33117.095199999996</v>
      </c>
      <c r="K11" s="2">
        <f>'Минус 42%+22%'!K11</f>
        <v>33528.210800000001</v>
      </c>
      <c r="L11" s="2">
        <f>'Минус 42%+22%'!L11</f>
        <v>34417.664000000004</v>
      </c>
      <c r="M11" s="2">
        <f>'Минус 42%+22%'!M11</f>
        <v>34006.5484</v>
      </c>
      <c r="N11" s="2">
        <f>'Минус 42%+22%'!N11</f>
        <v>34485.5936</v>
      </c>
      <c r="O11" s="2">
        <f>'Минус 42%+22%'!O11</f>
        <v>35512.321199999998</v>
      </c>
      <c r="P11" s="2">
        <f>'Минус 42%+22%'!P11</f>
        <v>36538.341199999995</v>
      </c>
      <c r="Q11" s="2">
        <f>'Минус 42%+22%'!Q11</f>
        <v>39549.179199999999</v>
      </c>
      <c r="R11" s="2">
        <f>'Минус 42%+22%'!R11</f>
        <v>42491.38</v>
      </c>
      <c r="S11" s="2">
        <f>'Минус 42%+22%'!S11</f>
        <v>46528.237999999998</v>
      </c>
      <c r="T11" s="2">
        <f>'Минус 42%+22%'!T11</f>
        <v>47554.965599999996</v>
      </c>
      <c r="U11" s="2">
        <f>'Минус 42%+22%'!U11</f>
        <v>46733.44200000001</v>
      </c>
      <c r="V11" s="2">
        <f>'Минус 42%+22%'!V11</f>
        <v>48718.26</v>
      </c>
      <c r="W11" s="2">
        <f>'Минус 42%+22%'!W11</f>
        <v>51797.027600000001</v>
      </c>
      <c r="X11" s="2">
        <f>'Минус 42%+22%'!X11</f>
        <v>52276.072800000009</v>
      </c>
      <c r="Y11" s="2">
        <f>'Минус 42%+22%'!Y11</f>
        <v>52823.755200000007</v>
      </c>
      <c r="Z11" s="2">
        <f>'Минус 42%+22%'!Z11</f>
        <v>51865.664799999999</v>
      </c>
      <c r="AA11" s="2">
        <f>'Минус 42%+22%'!AA11</f>
        <v>54534.024400000009</v>
      </c>
      <c r="AB11" s="2">
        <f>'Минус 42%+22%'!AB11</f>
        <v>57339.6584</v>
      </c>
      <c r="AC11" s="2">
        <f>'Минус 42%+22%'!AC11</f>
        <v>57750.066400000003</v>
      </c>
      <c r="AD11" s="2">
        <f>'Минус 42%+22%'!AD11</f>
        <v>58229.111599999997</v>
      </c>
      <c r="AE11" s="2">
        <f>'Минус 42%+22%'!AE11</f>
        <v>57065.817200000005</v>
      </c>
      <c r="AF11" s="2">
        <f>'Минус 42%+22%'!AF11</f>
        <v>59871.451199999996</v>
      </c>
      <c r="AG11" s="2">
        <f>'Минус 42%+22%'!AG11</f>
        <v>62403.244000000006</v>
      </c>
      <c r="AH11" s="2">
        <f>'Минус 42%+22%'!AH11</f>
        <v>63087.493200000004</v>
      </c>
      <c r="AI11" s="2">
        <f>'Минус 42%+22%'!AI11</f>
        <v>63703.105200000005</v>
      </c>
      <c r="AJ11" s="2">
        <f>'Минус 42%+22%'!AJ11</f>
        <v>63703.105200000005</v>
      </c>
      <c r="AK11" s="2">
        <f>'Минус 42%+22%'!AK11</f>
        <v>65071.603600000002</v>
      </c>
      <c r="AL11" s="2">
        <f>'Минус 42%+22%'!AL11</f>
        <v>69108.461599999995</v>
      </c>
      <c r="AM11" s="2">
        <f>'Минус 42%+22%'!AM11</f>
        <v>71229.846400000009</v>
      </c>
      <c r="AN11" s="2">
        <f>'Минус 42%+22%'!AN11</f>
        <v>73350.5236</v>
      </c>
      <c r="AO11" s="2">
        <f>'Минус 42%+22%'!AO11</f>
        <v>72598.344800000006</v>
      </c>
      <c r="AP11" s="2">
        <f>'Минус 42%+22%'!AP11</f>
        <v>73966.843200000003</v>
      </c>
      <c r="AQ11" s="2">
        <f>'Минус 42%+22%'!AQ11</f>
        <v>77524.656000000003</v>
      </c>
    </row>
    <row r="12" spans="2:43" ht="15.75" thickBot="1" x14ac:dyDescent="0.25">
      <c r="B12" s="33"/>
      <c r="C12" s="1">
        <v>1900</v>
      </c>
      <c r="D12" s="2">
        <f>'Минус 42%+22%'!D12</f>
        <v>29695.849200000001</v>
      </c>
      <c r="E12" s="2">
        <f>'Минус 42%+22%'!E12</f>
        <v>30312.168799999999</v>
      </c>
      <c r="F12" s="2">
        <f>'Минус 42%+22%'!F12</f>
        <v>30927.7808</v>
      </c>
      <c r="G12" s="2">
        <f>'Минус 42%+22%'!G12</f>
        <v>31885.871199999998</v>
      </c>
      <c r="H12" s="2">
        <f>'Минус 42%+22%'!H12</f>
        <v>33596.140399999997</v>
      </c>
      <c r="I12" s="2">
        <f>'Минус 42%+22%'!I12</f>
        <v>34417.664000000004</v>
      </c>
      <c r="J12" s="2">
        <f>'Минус 42%+22%'!J12</f>
        <v>35238.480000000003</v>
      </c>
      <c r="K12" s="2">
        <f>'Минус 42%+22%'!K12</f>
        <v>36127.933199999999</v>
      </c>
      <c r="L12" s="2">
        <f>'Минус 42%+22%'!L12</f>
        <v>36265.207600000002</v>
      </c>
      <c r="M12" s="2">
        <f>'Минус 42%+22%'!M12</f>
        <v>37222.590400000001</v>
      </c>
      <c r="N12" s="2">
        <f>'Минус 42%+22%'!N12</f>
        <v>37017.386400000003</v>
      </c>
      <c r="O12" s="2">
        <f>'Минус 42%+22%'!O12</f>
        <v>38112.043600000005</v>
      </c>
      <c r="P12" s="2">
        <f>'Минус 42%+22%'!P12</f>
        <v>39138.771200000003</v>
      </c>
      <c r="Q12" s="2">
        <f>'Минус 42%+22%'!Q12</f>
        <v>42286.176000000007</v>
      </c>
      <c r="R12" s="2">
        <f>'Минус 42%+22%'!R12</f>
        <v>45502.218000000001</v>
      </c>
      <c r="S12" s="2">
        <f>'Минус 42%+22%'!S12</f>
        <v>48513.056000000004</v>
      </c>
      <c r="T12" s="2">
        <f>'Минус 42%+22%'!T12</f>
        <v>48375.781600000002</v>
      </c>
      <c r="U12" s="2">
        <f>'Минус 42%+22%'!U12</f>
        <v>47486.328399999999</v>
      </c>
      <c r="V12" s="2">
        <f>'Минус 42%+22%'!V12</f>
        <v>49539.076000000001</v>
      </c>
      <c r="W12" s="2">
        <f>'Минус 42%+22%'!W12</f>
        <v>52618.551200000009</v>
      </c>
      <c r="X12" s="2">
        <f>'Минус 42%+22%'!X12</f>
        <v>53165.526000000005</v>
      </c>
      <c r="Y12" s="2">
        <f>'Минус 42%+22%'!Y12</f>
        <v>53713.208400000003</v>
      </c>
      <c r="Z12" s="2">
        <f>'Минус 42%+22%'!Z12</f>
        <v>52755.118000000002</v>
      </c>
      <c r="AA12" s="2">
        <f>'Минус 42%+22%'!AA12</f>
        <v>55355.548000000003</v>
      </c>
      <c r="AB12" s="2">
        <f>'Минус 42%+22%'!AB12</f>
        <v>58091.837200000002</v>
      </c>
      <c r="AC12" s="2">
        <f>'Минус 42%+22%'!AC12</f>
        <v>58570.882400000002</v>
      </c>
      <c r="AD12" s="2">
        <f>'Минус 42%+22%'!AD12</f>
        <v>59049.927600000003</v>
      </c>
      <c r="AE12" s="2">
        <f>'Минус 42%+22%'!AE12</f>
        <v>57750.066400000003</v>
      </c>
      <c r="AF12" s="2">
        <f>'Минус 42%+22%'!AF12</f>
        <v>60487.063200000004</v>
      </c>
      <c r="AG12" s="2">
        <f>'Минус 42%+22%'!AG12</f>
        <v>63224.06</v>
      </c>
      <c r="AH12" s="2">
        <f>'Минус 42%+22%'!AH12</f>
        <v>63908.309200000003</v>
      </c>
      <c r="AI12" s="2">
        <f>'Минус 42%+22%'!AI12</f>
        <v>64523.921199999997</v>
      </c>
      <c r="AJ12" s="2">
        <f>'Минус 42%+22%'!AJ12</f>
        <v>64523.921199999997</v>
      </c>
      <c r="AK12" s="2">
        <f>'Минус 42%+22%'!AK12</f>
        <v>65823.782399999996</v>
      </c>
      <c r="AL12" s="2">
        <f>'Минус 42%+22%'!AL12</f>
        <v>69861.347999999998</v>
      </c>
      <c r="AM12" s="2">
        <f>'Минус 42%+22%'!AM12</f>
        <v>71982.025200000004</v>
      </c>
      <c r="AN12" s="2">
        <f>'Минус 42%+22%'!AN12</f>
        <v>74103.41</v>
      </c>
      <c r="AO12" s="2">
        <f>'Минус 42%+22%'!AO12</f>
        <v>73350.5236</v>
      </c>
      <c r="AP12" s="2">
        <f>'Минус 42%+22%'!AP12</f>
        <v>74651.092399999994</v>
      </c>
      <c r="AQ12" s="2">
        <f>'Минус 42%+22%'!AQ12</f>
        <v>78277.542400000006</v>
      </c>
    </row>
    <row r="13" spans="2:43" ht="15.75" thickBot="1" x14ac:dyDescent="0.25">
      <c r="B13" s="33"/>
      <c r="C13" s="1">
        <v>2000</v>
      </c>
      <c r="D13" s="2">
        <f>'Минус 42%+22%'!D13</f>
        <v>31612.03</v>
      </c>
      <c r="E13" s="2">
        <f>'Минус 42%+22%'!E13</f>
        <v>32570.1204</v>
      </c>
      <c r="F13" s="2">
        <f>'Минус 42%+22%'!F13</f>
        <v>31953.800799999997</v>
      </c>
      <c r="G13" s="2">
        <f>'Минус 42%+22%'!G13</f>
        <v>32432.845999999998</v>
      </c>
      <c r="H13" s="2">
        <f>'Минус 42%+22%'!H13</f>
        <v>30927.7808</v>
      </c>
      <c r="I13" s="2">
        <f>'Минус 42%+22%'!I13</f>
        <v>32980.528400000003</v>
      </c>
      <c r="J13" s="2">
        <f>'Минус 42%+22%'!J13</f>
        <v>33664.777600000001</v>
      </c>
      <c r="K13" s="2">
        <f>'Минус 42%+22%'!K13</f>
        <v>34349.026800000007</v>
      </c>
      <c r="L13" s="2">
        <f>'Минус 42%+22%'!L13</f>
        <v>36196.570399999997</v>
      </c>
      <c r="M13" s="2">
        <f>'Минус 42%+22%'!M13</f>
        <v>39685.745999999999</v>
      </c>
      <c r="N13" s="2">
        <f>'Минус 42%+22%'!N13</f>
        <v>42012.334799999997</v>
      </c>
      <c r="O13" s="2">
        <f>'Минус 42%+22%'!O13</f>
        <v>42354.813199999997</v>
      </c>
      <c r="P13" s="2">
        <f>'Минус 42%+22%'!P13</f>
        <v>42765.2212</v>
      </c>
      <c r="Q13" s="2">
        <f>'Минус 42%+22%'!Q13</f>
        <v>43380.833199999994</v>
      </c>
      <c r="R13" s="2">
        <f>'Минус 42%+22%'!R13</f>
        <v>45912.626000000004</v>
      </c>
      <c r="S13" s="2">
        <f>'Минус 42%+22%'!S13</f>
        <v>48718.26</v>
      </c>
      <c r="T13" s="2">
        <f>'Минус 42%+22%'!T13</f>
        <v>49128.668000000005</v>
      </c>
      <c r="U13" s="2">
        <f>'Минус 42%+22%'!U13</f>
        <v>49607.713199999998</v>
      </c>
      <c r="V13" s="2">
        <f>'Минус 42%+22%'!V13</f>
        <v>51797.027600000001</v>
      </c>
      <c r="W13" s="2">
        <f>'Минус 42%+22%'!W13</f>
        <v>53370.729999999996</v>
      </c>
      <c r="X13" s="2">
        <f>'Минус 42%+22%'!X13</f>
        <v>54192.253600000004</v>
      </c>
      <c r="Y13" s="2">
        <f>'Минус 42%+22%'!Y13</f>
        <v>55013.069600000003</v>
      </c>
      <c r="Z13" s="2">
        <f>'Минус 42%+22%'!Z13</f>
        <v>54534.024400000009</v>
      </c>
      <c r="AA13" s="2">
        <f>'Минус 42%+22%'!AA13</f>
        <v>57750.066400000003</v>
      </c>
      <c r="AB13" s="2">
        <f>'Минус 42%+22%'!AB13</f>
        <v>58844.723600000005</v>
      </c>
      <c r="AC13" s="2">
        <f>'Минус 42%+22%'!AC13</f>
        <v>59666.247200000005</v>
      </c>
      <c r="AD13" s="2">
        <f>'Минус 42%+22%'!AD13</f>
        <v>60418.426000000007</v>
      </c>
      <c r="AE13" s="2">
        <f>'Минус 42%+22%'!AE13</f>
        <v>60281.859199999999</v>
      </c>
      <c r="AF13" s="2">
        <f>'Минус 42%+22%'!AF13</f>
        <v>63292.697200000002</v>
      </c>
      <c r="AG13" s="2">
        <f>'Минус 42%+22%'!AG13</f>
        <v>63908.309200000003</v>
      </c>
      <c r="AH13" s="2">
        <f>'Минус 42%+22%'!AH13</f>
        <v>64934.3292</v>
      </c>
      <c r="AI13" s="2">
        <f>'Минус 42%+22%'!AI13</f>
        <v>65961.056800000006</v>
      </c>
      <c r="AJ13" s="2">
        <f>'Минус 42%+22%'!AJ13</f>
        <v>67329.555200000003</v>
      </c>
      <c r="AK13" s="2">
        <f>'Минус 42%+22%'!AK13</f>
        <v>68560.779200000004</v>
      </c>
      <c r="AL13" s="2">
        <f>'Минус 42%+22%'!AL13</f>
        <v>69656.144</v>
      </c>
      <c r="AM13" s="2">
        <f>'Минус 42%+22%'!AM13</f>
        <v>71161.209199999998</v>
      </c>
      <c r="AN13" s="2">
        <f>'Минус 42%+22%'!AN13</f>
        <v>72666.274400000009</v>
      </c>
      <c r="AO13" s="2">
        <f>'Минус 42%+22%'!AO13</f>
        <v>74034.772800000006</v>
      </c>
      <c r="AP13" s="2">
        <f>'Минус 42%+22%'!AP13</f>
        <v>77798.497199999998</v>
      </c>
      <c r="AQ13" s="2">
        <f>'Минус 42%+22%'!AQ13</f>
        <v>75130.137600000002</v>
      </c>
    </row>
    <row r="14" spans="2:43" ht="15.75" thickBot="1" x14ac:dyDescent="0.25">
      <c r="B14" s="33"/>
      <c r="C14" s="1">
        <v>2100</v>
      </c>
      <c r="D14" s="2">
        <f>'Минус 42%+22%'!D14</f>
        <v>32501.483200000002</v>
      </c>
      <c r="E14" s="2">
        <f>'Минус 42%+22%'!E14</f>
        <v>32296.279200000001</v>
      </c>
      <c r="F14" s="2">
        <f>'Минус 42%+22%'!F14</f>
        <v>32022.438000000002</v>
      </c>
      <c r="G14" s="2">
        <f>'Минус 42%+22%'!G14</f>
        <v>32638.05</v>
      </c>
      <c r="H14" s="2">
        <f>'Минус 42%+22%'!H14</f>
        <v>31064.347600000001</v>
      </c>
      <c r="I14" s="2">
        <f>'Минус 42%+22%'!I14</f>
        <v>33049.1656</v>
      </c>
      <c r="J14" s="2">
        <f>'Минус 42%+22%'!J14</f>
        <v>33733.414799999999</v>
      </c>
      <c r="K14" s="2">
        <f>'Минус 42%+22%'!K14</f>
        <v>34349.026800000007</v>
      </c>
      <c r="L14" s="2">
        <f>'Минус 42%+22%'!L14</f>
        <v>36333.137200000005</v>
      </c>
      <c r="M14" s="2">
        <f>'Минус 42%+22%'!M14</f>
        <v>39138.771200000003</v>
      </c>
      <c r="N14" s="2">
        <f>'Минус 42%+22%'!N14</f>
        <v>41260.156000000003</v>
      </c>
      <c r="O14" s="2">
        <f>'Минус 42%+22%'!O14</f>
        <v>41944.405200000008</v>
      </c>
      <c r="P14" s="2">
        <f>'Минус 42%+22%'!P14</f>
        <v>42696.583999999995</v>
      </c>
      <c r="Q14" s="2">
        <f>'Минус 42%+22%'!Q14</f>
        <v>43380.833199999994</v>
      </c>
      <c r="R14" s="2">
        <f>'Минус 42%+22%'!R14</f>
        <v>44612.764799999997</v>
      </c>
      <c r="S14" s="2">
        <f>'Минус 42%+22%'!S14</f>
        <v>47828.806800000006</v>
      </c>
      <c r="T14" s="2">
        <f>'Минус 42%+22%'!T14</f>
        <v>48718.26</v>
      </c>
      <c r="U14" s="2">
        <f>'Минус 42%+22%'!U14</f>
        <v>49333.872000000003</v>
      </c>
      <c r="V14" s="2">
        <f>'Минус 42%+22%'!V14</f>
        <v>50702.3704</v>
      </c>
      <c r="W14" s="2">
        <f>'Минус 42%+22%'!W14</f>
        <v>52276.072800000009</v>
      </c>
      <c r="X14" s="2">
        <f>'Минус 42%+22%'!X14</f>
        <v>53370.729999999996</v>
      </c>
      <c r="Y14" s="2">
        <f>'Минус 42%+22%'!Y14</f>
        <v>54465.387200000005</v>
      </c>
      <c r="Z14" s="2">
        <f>'Минус 42%+22%'!Z14</f>
        <v>54534.024400000009</v>
      </c>
      <c r="AA14" s="2">
        <f>'Минус 42%+22%'!AA14</f>
        <v>56176.364000000001</v>
      </c>
      <c r="AB14" s="2">
        <f>'Минус 42%+22%'!AB14</f>
        <v>57613.499600000003</v>
      </c>
      <c r="AC14" s="2">
        <f>'Минус 42%+22%'!AC14</f>
        <v>58844.723600000005</v>
      </c>
      <c r="AD14" s="2">
        <f>'Минус 42%+22%'!AD14</f>
        <v>60144.584800000004</v>
      </c>
      <c r="AE14" s="2">
        <f>'Минус 42%+22%'!AE14</f>
        <v>60555.700400000002</v>
      </c>
      <c r="AF14" s="2">
        <f>'Минус 42%+22%'!AF14</f>
        <v>62334.606800000001</v>
      </c>
      <c r="AG14" s="2">
        <f>'Минус 42%+22%'!AG14</f>
        <v>63087.493200000004</v>
      </c>
      <c r="AH14" s="2">
        <f>'Минус 42%+22%'!AH14</f>
        <v>63908.309200000003</v>
      </c>
      <c r="AI14" s="2">
        <f>'Минус 42%+22%'!AI14</f>
        <v>64729.125200000002</v>
      </c>
      <c r="AJ14" s="2">
        <f>'Минус 42%+22%'!AJ14</f>
        <v>66713.943200000009</v>
      </c>
      <c r="AK14" s="2">
        <f>'Минус 42%+22%'!AK14</f>
        <v>69724.073600000003</v>
      </c>
      <c r="AL14" s="2">
        <f>'Минус 42%+22%'!AL14</f>
        <v>67808.600399999996</v>
      </c>
      <c r="AM14" s="2">
        <f>'Минус 42%+22%'!AM14</f>
        <v>69518.869600000005</v>
      </c>
      <c r="AN14" s="2">
        <f>'Минус 42%+22%'!AN14</f>
        <v>71297.775999999998</v>
      </c>
      <c r="AO14" s="2">
        <f>'Минус 42%+22%'!AO14</f>
        <v>73350.5236</v>
      </c>
      <c r="AP14" s="2">
        <f>'Минус 42%+22%'!AP14</f>
        <v>79440.836800000005</v>
      </c>
      <c r="AQ14" s="2">
        <f>'Минус 42%+22%'!AQ14</f>
        <v>73419.160799999998</v>
      </c>
    </row>
    <row r="15" spans="2:43" ht="15.75" thickBot="1" x14ac:dyDescent="0.25">
      <c r="B15" s="33"/>
      <c r="C15" s="1">
        <v>2200</v>
      </c>
      <c r="D15" s="2">
        <f>'Минус 42%+22%'!D15</f>
        <v>31885.871199999998</v>
      </c>
      <c r="E15" s="2">
        <f>'Минус 42%+22%'!E15</f>
        <v>31953.800799999997</v>
      </c>
      <c r="F15" s="2">
        <f>'Минус 42%+22%'!F15</f>
        <v>32091.075199999999</v>
      </c>
      <c r="G15" s="2">
        <f>'Минус 42%+22%'!G15</f>
        <v>32775.324399999998</v>
      </c>
      <c r="H15" s="2">
        <f>'Минус 42%+22%'!H15</f>
        <v>31269.551600000003</v>
      </c>
      <c r="I15" s="2">
        <f>'Минус 42%+22%'!I15</f>
        <v>33117.095199999996</v>
      </c>
      <c r="J15" s="2">
        <f>'Минус 42%+22%'!J15</f>
        <v>33733.414799999999</v>
      </c>
      <c r="K15" s="2">
        <f>'Минус 42%+22%'!K15</f>
        <v>34417.664000000004</v>
      </c>
      <c r="L15" s="2">
        <f>'Минус 42%+22%'!L15</f>
        <v>36470.411600000007</v>
      </c>
      <c r="M15" s="2">
        <f>'Минус 42%+22%'!M15</f>
        <v>38523.159200000002</v>
      </c>
      <c r="N15" s="2">
        <f>'Минус 42%+22%'!N15</f>
        <v>40507.2696</v>
      </c>
      <c r="O15" s="2">
        <f>'Минус 42%+22%'!O15</f>
        <v>41601.926800000001</v>
      </c>
      <c r="P15" s="2">
        <f>'Минус 42%+22%'!P15</f>
        <v>42628.654400000007</v>
      </c>
      <c r="Q15" s="2">
        <f>'Минус 42%+22%'!Q15</f>
        <v>43380.833199999994</v>
      </c>
      <c r="R15" s="2">
        <f>'Минус 42%+22%'!R15</f>
        <v>43244.2664</v>
      </c>
      <c r="S15" s="2">
        <f>'Минус 42%+22%'!S15</f>
        <v>46870.716400000005</v>
      </c>
      <c r="T15" s="2">
        <f>'Минус 42%+22%'!T15</f>
        <v>48307.852000000006</v>
      </c>
      <c r="U15" s="2">
        <f>'Минус 42%+22%'!U15</f>
        <v>49060.0308</v>
      </c>
      <c r="V15" s="2">
        <f>'Минус 42%+22%'!V15</f>
        <v>49607.713199999998</v>
      </c>
      <c r="W15" s="2">
        <f>'Минус 42%+22%'!W15</f>
        <v>51181.415599999993</v>
      </c>
      <c r="X15" s="2">
        <f>'Минус 42%+22%'!X15</f>
        <v>52549.913999999997</v>
      </c>
      <c r="Y15" s="2">
        <f>'Минус 42%+22%'!Y15</f>
        <v>53918.412400000001</v>
      </c>
      <c r="Z15" s="2">
        <f>'Минус 42%+22%'!Z15</f>
        <v>54465.387200000005</v>
      </c>
      <c r="AA15" s="2">
        <f>'Минус 42%+22%'!AA15</f>
        <v>54534.024400000009</v>
      </c>
      <c r="AB15" s="2">
        <f>'Минус 42%+22%'!AB15</f>
        <v>56312.930800000002</v>
      </c>
      <c r="AC15" s="2">
        <f>'Минус 42%+22%'!AC15</f>
        <v>58023.907600000006</v>
      </c>
      <c r="AD15" s="2">
        <f>'Минус 42%+22%'!AD15</f>
        <v>59802.814000000006</v>
      </c>
      <c r="AE15" s="2">
        <f>'Минус 42%+22%'!AE15</f>
        <v>60897.4712</v>
      </c>
      <c r="AF15" s="2">
        <f>'Минус 42%+22%'!AF15</f>
        <v>61307.879200000003</v>
      </c>
      <c r="AG15" s="2">
        <f>'Минус 42%+22%'!AG15</f>
        <v>62265.969599999997</v>
      </c>
      <c r="AH15" s="2">
        <f>'Минус 42%+22%'!AH15</f>
        <v>62881.581599999998</v>
      </c>
      <c r="AI15" s="2">
        <f>'Минус 42%+22%'!AI15</f>
        <v>63497.9012</v>
      </c>
      <c r="AJ15" s="2">
        <f>'Минус 42%+22%'!AJ15</f>
        <v>66166.260800000004</v>
      </c>
      <c r="AK15" s="2">
        <f>'Минус 42%+22%'!AK15</f>
        <v>70887.368000000002</v>
      </c>
      <c r="AL15" s="2">
        <f>'Минус 42%+22%'!AL15</f>
        <v>65892.419599999994</v>
      </c>
      <c r="AM15" s="2">
        <f>'Минус 42%+22%'!AM15</f>
        <v>67945.167199999996</v>
      </c>
      <c r="AN15" s="2">
        <f>'Минус 42%+22%'!AN15</f>
        <v>69929.277600000001</v>
      </c>
      <c r="AO15" s="2">
        <f>'Минус 42%+22%'!AO15</f>
        <v>72666.274400000009</v>
      </c>
      <c r="AP15" s="2">
        <f>'Минус 42%+22%'!AP15</f>
        <v>81151.106</v>
      </c>
      <c r="AQ15" s="2">
        <f>'Минус 42%+22%'!AQ15</f>
        <v>71640.254400000005</v>
      </c>
    </row>
    <row r="16" spans="2:43" ht="15.75" thickBot="1" x14ac:dyDescent="0.25">
      <c r="B16" s="33"/>
      <c r="C16" s="1">
        <v>2300</v>
      </c>
      <c r="D16" s="2">
        <f>'Минус 42%+22%'!D16</f>
        <v>32432.845999999998</v>
      </c>
      <c r="E16" s="2">
        <f>'Минус 42%+22%'!E16</f>
        <v>32432.845999999998</v>
      </c>
      <c r="F16" s="2">
        <f>'Минус 42%+22%'!F16</f>
        <v>32432.845999999998</v>
      </c>
      <c r="G16" s="2">
        <f>'Минус 42%+22%'!G16</f>
        <v>33049.1656</v>
      </c>
      <c r="H16" s="2">
        <f>'Минус 42%+22%'!H16</f>
        <v>31885.871199999998</v>
      </c>
      <c r="I16" s="2">
        <f>'Минус 42%+22%'!I16</f>
        <v>33117.095199999996</v>
      </c>
      <c r="J16" s="2">
        <f>'Минус 42%+22%'!J16</f>
        <v>33733.414799999999</v>
      </c>
      <c r="K16" s="2">
        <f>'Минус 42%+22%'!K16</f>
        <v>34417.664000000004</v>
      </c>
      <c r="L16" s="2">
        <f>'Минус 42%+22%'!L16</f>
        <v>36606.9784</v>
      </c>
      <c r="M16" s="2">
        <f>'Минус 42%+22%'!M16</f>
        <v>38044.114000000001</v>
      </c>
      <c r="N16" s="2">
        <f>'Минус 42%+22%'!N16</f>
        <v>40164.7912</v>
      </c>
      <c r="O16" s="2">
        <f>'Минус 42%+22%'!O16</f>
        <v>41122.881600000001</v>
      </c>
      <c r="P16" s="2">
        <f>'Минус 42%+22%'!P16</f>
        <v>42149.609199999999</v>
      </c>
      <c r="Q16" s="2">
        <f>'Минус 42%+22%'!Q16</f>
        <v>44338.923600000009</v>
      </c>
      <c r="R16" s="2">
        <f>'Минус 42%+22%'!R16</f>
        <v>43244.2664</v>
      </c>
      <c r="S16" s="2">
        <f>'Минус 42%+22%'!S16</f>
        <v>47007.283199999998</v>
      </c>
      <c r="T16" s="2">
        <f>'Минус 42%+22%'!T16</f>
        <v>47896.736400000002</v>
      </c>
      <c r="U16" s="2">
        <f>'Минус 42%+22%'!U16</f>
        <v>49128.668000000005</v>
      </c>
      <c r="V16" s="2">
        <f>'Минус 42%+22%'!V16</f>
        <v>48101.940399999999</v>
      </c>
      <c r="W16" s="2">
        <f>'Минус 42%+22%'!W16</f>
        <v>50154.688000000002</v>
      </c>
      <c r="X16" s="2">
        <f>'Минус 42%+22%'!X16</f>
        <v>50771.007600000004</v>
      </c>
      <c r="Y16" s="2">
        <f>'Минус 42%+22%'!Y16</f>
        <v>51455.256800000003</v>
      </c>
      <c r="Z16" s="2">
        <f>'Минус 42%+22%'!Z16</f>
        <v>53849.775200000004</v>
      </c>
      <c r="AA16" s="2">
        <f>'Минус 42%+22%'!AA16</f>
        <v>53028.959199999998</v>
      </c>
      <c r="AB16" s="2">
        <f>'Минус 42%+22%'!AB16</f>
        <v>55081.7068</v>
      </c>
      <c r="AC16" s="2">
        <f>'Минус 42%+22%'!AC16</f>
        <v>56586.771999999997</v>
      </c>
      <c r="AD16" s="2">
        <f>'Минус 42%+22%'!AD16</f>
        <v>58091.837200000002</v>
      </c>
      <c r="AE16" s="2">
        <f>'Минус 42%+22%'!AE16</f>
        <v>60418.426000000007</v>
      </c>
      <c r="AF16" s="2">
        <f>'Минус 42%+22%'!AF16</f>
        <v>59323.768800000005</v>
      </c>
      <c r="AG16" s="2">
        <f>'Минус 42%+22%'!AG16</f>
        <v>60966.108399999997</v>
      </c>
      <c r="AH16" s="2">
        <f>'Минус 42%+22%'!AH16</f>
        <v>61786.924400000004</v>
      </c>
      <c r="AI16" s="2">
        <f>'Минус 42%+22%'!AI16</f>
        <v>62608.448000000004</v>
      </c>
      <c r="AJ16" s="2">
        <f>'Минус 42%+22%'!AJ16</f>
        <v>66987.07680000001</v>
      </c>
      <c r="AK16" s="2">
        <f>'Минус 42%+22%'!AK16</f>
        <v>72324.503600000011</v>
      </c>
      <c r="AL16" s="2">
        <f>'Минус 42%+22%'!AL16</f>
        <v>66097.623600000006</v>
      </c>
      <c r="AM16" s="2">
        <f>'Минус 42%+22%'!AM16</f>
        <v>67534.7592</v>
      </c>
      <c r="AN16" s="2">
        <f>'Минус 42%+22%'!AN16</f>
        <v>69039.824400000012</v>
      </c>
      <c r="AO16" s="2">
        <f>'Минус 42%+22%'!AO16</f>
        <v>73693.001999999993</v>
      </c>
      <c r="AP16" s="2">
        <f>'Минус 42%+22%'!AP16</f>
        <v>82656.171199999982</v>
      </c>
      <c r="AQ16" s="2">
        <f>'Минус 42%+22%'!AQ16</f>
        <v>71845.458400000003</v>
      </c>
    </row>
    <row r="17" spans="2:43" ht="15.75" thickBot="1" x14ac:dyDescent="0.25">
      <c r="B17" s="33"/>
      <c r="C17" s="1">
        <v>2400</v>
      </c>
      <c r="D17" s="2">
        <f>'Минус 42%+22%'!D17</f>
        <v>34690.797600000005</v>
      </c>
      <c r="E17" s="2">
        <f>'Минус 42%+22%'!E17</f>
        <v>35033.275999999998</v>
      </c>
      <c r="F17" s="2">
        <f>'Минус 42%+22%'!F17</f>
        <v>35375.046800000004</v>
      </c>
      <c r="G17" s="2">
        <f>'Минус 42%+22%'!G17</f>
        <v>35786.162400000001</v>
      </c>
      <c r="H17" s="2">
        <f>'Минус 42%+22%'!H17</f>
        <v>34417.664000000004</v>
      </c>
      <c r="I17" s="2">
        <f>'Минус 42%+22%'!I17</f>
        <v>34075.185599999997</v>
      </c>
      <c r="J17" s="2">
        <f>'Минус 42%+22%'!J17</f>
        <v>34896.709199999998</v>
      </c>
      <c r="K17" s="2">
        <f>'Минус 42%+22%'!K17</f>
        <v>35717.525200000004</v>
      </c>
      <c r="L17" s="2">
        <f>'Минус 42%+22%'!L17</f>
        <v>36401.774400000002</v>
      </c>
      <c r="M17" s="2">
        <f>'Минус 42%+22%'!M17</f>
        <v>39959.587200000002</v>
      </c>
      <c r="N17" s="2">
        <f>'Минус 42%+22%'!N17</f>
        <v>41944.405200000008</v>
      </c>
      <c r="O17" s="2">
        <f>'Минус 42%+22%'!O17</f>
        <v>43106.992000000006</v>
      </c>
      <c r="P17" s="2">
        <f>'Минус 42%+22%'!P17</f>
        <v>44270.286400000005</v>
      </c>
      <c r="Q17" s="2">
        <f>'Минус 42%+22%'!Q17</f>
        <v>47554.965599999996</v>
      </c>
      <c r="R17" s="2">
        <f>'Минус 42%+22%'!R17</f>
        <v>43312.903600000005</v>
      </c>
      <c r="S17" s="2">
        <f>'Минус 42%+22%'!S17</f>
        <v>48101.940399999999</v>
      </c>
      <c r="T17" s="2">
        <f>'Минус 42%+22%'!T17</f>
        <v>49470.438800000004</v>
      </c>
      <c r="U17" s="2">
        <f>'Минус 42%+22%'!U17</f>
        <v>51934.302000000011</v>
      </c>
      <c r="V17" s="2">
        <f>'Минус 42%+22%'!V17</f>
        <v>49128.668000000005</v>
      </c>
      <c r="W17" s="2">
        <f>'Минус 42%+22%'!W17</f>
        <v>51250.052800000005</v>
      </c>
      <c r="X17" s="2">
        <f>'Минус 42%+22%'!X17</f>
        <v>52412.639600000002</v>
      </c>
      <c r="Y17" s="2">
        <f>'Минус 42%+22%'!Y17</f>
        <v>53575.933999999994</v>
      </c>
      <c r="Z17" s="2">
        <f>'Минус 42%+22%'!Z17</f>
        <v>56245.001199999999</v>
      </c>
      <c r="AA17" s="2">
        <f>'Минус 42%+22%'!AA17</f>
        <v>53918.412400000001</v>
      </c>
      <c r="AB17" s="2">
        <f>'Минус 42%+22%'!AB17</f>
        <v>55628.681599999996</v>
      </c>
      <c r="AC17" s="2">
        <f>'Минус 42%+22%'!AC17</f>
        <v>57339.6584</v>
      </c>
      <c r="AD17" s="2">
        <f>'Минус 42%+22%'!AD17</f>
        <v>58981.998</v>
      </c>
      <c r="AE17" s="2">
        <f>'Минус 42%+22%'!AE17</f>
        <v>62471.173600000009</v>
      </c>
      <c r="AF17" s="2">
        <f>'Минус 42%+22%'!AF17</f>
        <v>57408.295600000005</v>
      </c>
      <c r="AG17" s="2">
        <f>'Минус 42%+22%'!AG17</f>
        <v>59666.247200000005</v>
      </c>
      <c r="AH17" s="2">
        <f>'Минус 42%+22%'!AH17</f>
        <v>61786.924400000004</v>
      </c>
      <c r="AI17" s="2">
        <f>'Минус 42%+22%'!AI17</f>
        <v>63839.671999999999</v>
      </c>
      <c r="AJ17" s="2">
        <f>'Минус 42%+22%'!AJ17</f>
        <v>69724.073600000003</v>
      </c>
      <c r="AK17" s="2">
        <f>'Минус 42%+22%'!AK17</f>
        <v>80466.856800000009</v>
      </c>
      <c r="AL17" s="2">
        <f>'Минус 42%+22%'!AL17</f>
        <v>70613.526800000007</v>
      </c>
      <c r="AM17" s="2">
        <f>'Минус 42%+22%'!AM17</f>
        <v>72803.548800000004</v>
      </c>
      <c r="AN17" s="2">
        <f>'Минус 42%+22%'!AN17</f>
        <v>74992.863200000007</v>
      </c>
      <c r="AO17" s="2">
        <f>'Минус 42%+22%'!AO17</f>
        <v>80877.26479999999</v>
      </c>
      <c r="AP17" s="2">
        <f>'Минус 42%+22%'!AP17</f>
        <v>89703.867200000008</v>
      </c>
      <c r="AQ17" s="2">
        <f>'Минус 42%+22%'!AQ17</f>
        <v>77593.2932</v>
      </c>
    </row>
    <row r="18" spans="2:43" ht="15.75" thickBot="1" x14ac:dyDescent="0.25">
      <c r="B18" s="33"/>
      <c r="C18" s="1">
        <v>2500</v>
      </c>
      <c r="D18" s="2">
        <f>'Минус 42%+22%'!D18</f>
        <v>37291.227599999998</v>
      </c>
      <c r="E18" s="2">
        <f>'Минус 42%+22%'!E18</f>
        <v>37565.068800000001</v>
      </c>
      <c r="F18" s="2">
        <f>'Минус 42%+22%'!F18</f>
        <v>37838.910000000003</v>
      </c>
      <c r="G18" s="2">
        <f>'Минус 42%+22%'!G18</f>
        <v>38317.247600000002</v>
      </c>
      <c r="H18" s="2">
        <f>'Минус 42%+22%'!H18</f>
        <v>40917.677600000003</v>
      </c>
      <c r="I18" s="2">
        <f>'Минус 42%+22%'!I18</f>
        <v>35854.092000000004</v>
      </c>
      <c r="J18" s="2">
        <f>'Минус 42%+22%'!J18</f>
        <v>36948.749199999998</v>
      </c>
      <c r="K18" s="2">
        <f>'Минус 42%+22%'!K18</f>
        <v>38044.114000000001</v>
      </c>
      <c r="L18" s="2">
        <f>'Минус 42%+22%'!L18</f>
        <v>40917.677600000003</v>
      </c>
      <c r="M18" s="2">
        <f>'Минус 42%+22%'!M18</f>
        <v>40507.2696</v>
      </c>
      <c r="N18" s="2">
        <f>'Минус 42%+22%'!N18</f>
        <v>42696.583999999995</v>
      </c>
      <c r="O18" s="2">
        <f>'Минус 42%+22%'!O18</f>
        <v>44202.356800000001</v>
      </c>
      <c r="P18" s="2">
        <f>'Минус 42%+22%'!P18</f>
        <v>45707.422000000006</v>
      </c>
      <c r="Q18" s="2">
        <f>'Минус 42%+22%'!Q18</f>
        <v>49607.713199999998</v>
      </c>
      <c r="R18" s="2">
        <f>'Минус 42%+22%'!R18</f>
        <v>56039.797200000001</v>
      </c>
      <c r="S18" s="2">
        <f>'Минус 42%+22%'!S18</f>
        <v>58502.952799999999</v>
      </c>
      <c r="T18" s="2">
        <f>'Минус 42%+22%'!T18</f>
        <v>58297.748800000001</v>
      </c>
      <c r="U18" s="2">
        <f>'Минус 42%+22%'!U18</f>
        <v>59597.61</v>
      </c>
      <c r="V18" s="2">
        <f>'Минус 42%+22%'!V18</f>
        <v>61034.745600000002</v>
      </c>
      <c r="W18" s="2">
        <f>'Минус 42%+22%'!W18</f>
        <v>61855.561600000001</v>
      </c>
      <c r="X18" s="2">
        <f>'Минус 42%+22%'!X18</f>
        <v>62608.448000000004</v>
      </c>
      <c r="Y18" s="2">
        <f>'Минус 42%+22%'!Y18</f>
        <v>63292.697200000002</v>
      </c>
      <c r="Z18" s="2">
        <f>'Минус 42%+22%'!Z18</f>
        <v>64797.7624</v>
      </c>
      <c r="AA18" s="2">
        <f>'Минус 42%+22%'!AA18</f>
        <v>66097.623600000006</v>
      </c>
      <c r="AB18" s="2">
        <f>'Минус 42%+22%'!AB18</f>
        <v>69861.347999999998</v>
      </c>
      <c r="AC18" s="2">
        <f>'Минус 42%+22%'!AC18</f>
        <v>70956.0052</v>
      </c>
      <c r="AD18" s="2">
        <f>'Минус 42%+22%'!AD18</f>
        <v>71982.025200000004</v>
      </c>
      <c r="AE18" s="2">
        <f>'Минус 42%+22%'!AE18</f>
        <v>71776.821200000006</v>
      </c>
      <c r="AF18" s="2">
        <f>'Минус 42%+22%'!AF18</f>
        <v>75198.067200000005</v>
      </c>
      <c r="AG18" s="2">
        <f>'Минус 42%+22%'!AG18</f>
        <v>76703.839999999997</v>
      </c>
      <c r="AH18" s="2">
        <f>'Минус 42%+22%'!AH18</f>
        <v>77524.656000000003</v>
      </c>
      <c r="AI18" s="2">
        <f>'Минус 42%+22%'!AI18</f>
        <v>78345.471999999994</v>
      </c>
      <c r="AJ18" s="2">
        <f>'Минус 42%+22%'!AJ18</f>
        <v>79851.2448</v>
      </c>
      <c r="AK18" s="2">
        <f>'Минус 42%+22%'!AK18</f>
        <v>82998.64959999999</v>
      </c>
      <c r="AL18" s="2">
        <f>'Минус 42%+22%'!AL18</f>
        <v>88130.164799999999</v>
      </c>
      <c r="AM18" s="2">
        <f>'Минус 42%+22%'!AM18</f>
        <v>88951.688399999999</v>
      </c>
      <c r="AN18" s="2">
        <f>'Минус 42%+22%'!AN18</f>
        <v>89772.504400000005</v>
      </c>
      <c r="AO18" s="2">
        <f>'Минус 42%+22%'!AO18</f>
        <v>91414.844000000012</v>
      </c>
      <c r="AP18" s="2">
        <f>'Минус 42%+22%'!AP18</f>
        <v>94972.656799999997</v>
      </c>
      <c r="AQ18" s="2">
        <f>'Минус 42%+22%'!AQ18</f>
        <v>96614.996399999989</v>
      </c>
    </row>
    <row r="19" spans="2:43" ht="15.75" thickBot="1" x14ac:dyDescent="0.25">
      <c r="B19" s="33"/>
      <c r="C19" s="1">
        <v>2600</v>
      </c>
      <c r="D19" s="2">
        <f>'Минус 42%+22%'!D19</f>
        <v>37427.794399999999</v>
      </c>
      <c r="E19" s="2">
        <f>'Минус 42%+22%'!E19</f>
        <v>37701.635600000001</v>
      </c>
      <c r="F19" s="2">
        <f>'Минус 42%+22%'!F19</f>
        <v>38044.114000000001</v>
      </c>
      <c r="G19" s="2">
        <f>'Минус 42%+22%'!G19</f>
        <v>38591.088799999998</v>
      </c>
      <c r="H19" s="2">
        <f>'Минус 42%+22%'!H19</f>
        <v>41601.926800000001</v>
      </c>
      <c r="I19" s="2">
        <f>'Минус 42%+22%'!I19</f>
        <v>36059.296000000002</v>
      </c>
      <c r="J19" s="2">
        <f>'Минус 42%+22%'!J19</f>
        <v>37086.0236</v>
      </c>
      <c r="K19" s="2">
        <f>'Минус 42%+22%'!K19</f>
        <v>38112.043600000005</v>
      </c>
      <c r="L19" s="2">
        <f>'Минус 42%+22%'!L19</f>
        <v>41122.881600000001</v>
      </c>
      <c r="M19" s="2">
        <f>'Минус 42%+22%'!M19</f>
        <v>40917.677600000003</v>
      </c>
      <c r="N19" s="2">
        <f>'Минус 42%+22%'!N19</f>
        <v>43106.992000000006</v>
      </c>
      <c r="O19" s="2">
        <f>'Минус 42%+22%'!O19</f>
        <v>44407.560799999999</v>
      </c>
      <c r="P19" s="2">
        <f>'Минус 42%+22%'!P19</f>
        <v>45776.059200000003</v>
      </c>
      <c r="Q19" s="2">
        <f>'Минус 42%+22%'!Q19</f>
        <v>49744.28</v>
      </c>
      <c r="R19" s="2">
        <f>'Минус 42%+22%'!R19</f>
        <v>56381.567999999999</v>
      </c>
      <c r="S19" s="2">
        <f>'Минус 42%+22%'!S19</f>
        <v>58981.998</v>
      </c>
      <c r="T19" s="2">
        <f>'Минус 42%+22%'!T19</f>
        <v>59255.131600000001</v>
      </c>
      <c r="U19" s="2">
        <f>'Минус 42%+22%'!U19</f>
        <v>60008.018000000004</v>
      </c>
      <c r="V19" s="2">
        <f>'Минус 42%+22%'!V19</f>
        <v>62334.606800000001</v>
      </c>
      <c r="W19" s="2">
        <f>'Минус 42%+22%'!W19</f>
        <v>62881.581599999998</v>
      </c>
      <c r="X19" s="2">
        <f>'Минус 42%+22%'!X19</f>
        <v>63360.626800000005</v>
      </c>
      <c r="Y19" s="2">
        <f>'Минус 42%+22%'!Y19</f>
        <v>63839.671999999999</v>
      </c>
      <c r="Z19" s="2">
        <f>'Минус 42%+22%'!Z19</f>
        <v>65276.8076</v>
      </c>
      <c r="AA19" s="2">
        <f>'Минус 42%+22%'!AA19</f>
        <v>66850.509999999995</v>
      </c>
      <c r="AB19" s="2">
        <f>'Минус 42%+22%'!AB19</f>
        <v>70408.322799999994</v>
      </c>
      <c r="AC19" s="2">
        <f>'Минус 42%+22%'!AC19</f>
        <v>71435.050400000007</v>
      </c>
      <c r="AD19" s="2">
        <f>'Минус 42%+22%'!AD19</f>
        <v>72461.070399999997</v>
      </c>
      <c r="AE19" s="2">
        <f>'Минус 42%+22%'!AE19</f>
        <v>72734.911599999992</v>
      </c>
      <c r="AF19" s="2">
        <f>'Минус 42%+22%'!AF19</f>
        <v>76224.794800000003</v>
      </c>
      <c r="AG19" s="2">
        <f>'Минус 42%+22%'!AG19</f>
        <v>78551.383600000001</v>
      </c>
      <c r="AH19" s="2">
        <f>'Минус 42%+22%'!AH19</f>
        <v>78961.791599999997</v>
      </c>
      <c r="AI19" s="2">
        <f>'Минус 42%+22%'!AI19</f>
        <v>79372.199599999993</v>
      </c>
      <c r="AJ19" s="2">
        <f>'Минус 42%+22%'!AJ19</f>
        <v>80809.335200000001</v>
      </c>
      <c r="AK19" s="2">
        <f>'Минус 42%+22%'!AK19</f>
        <v>84914.830400000006</v>
      </c>
      <c r="AL19" s="2">
        <f>'Минус 42%+22%'!AL19</f>
        <v>89362.096399999995</v>
      </c>
      <c r="AM19" s="2">
        <f>'Минус 42%+22%'!AM19</f>
        <v>90182.912400000016</v>
      </c>
      <c r="AN19" s="2">
        <f>'Минус 42%+22%'!AN19</f>
        <v>90935.798800000019</v>
      </c>
      <c r="AO19" s="2">
        <f>'Минус 42%+22%'!AO19</f>
        <v>92646.775600000008</v>
      </c>
      <c r="AP19" s="2">
        <f>'Минус 42%+22%'!AP19</f>
        <v>97230.608399999997</v>
      </c>
      <c r="AQ19" s="2">
        <f>'Минус 42%+22%'!AQ19</f>
        <v>97846.927999999985</v>
      </c>
    </row>
    <row r="20" spans="2:43" ht="15.75" thickBot="1" x14ac:dyDescent="0.25">
      <c r="B20" s="33"/>
      <c r="C20" s="1">
        <v>2700</v>
      </c>
      <c r="D20" s="2">
        <f>'Минус 42%+22%'!D20</f>
        <v>37565.068800000001</v>
      </c>
      <c r="E20" s="2">
        <f>'Минус 42%+22%'!E20</f>
        <v>37906.839599999999</v>
      </c>
      <c r="F20" s="2">
        <f>'Минус 42%+22%'!F20</f>
        <v>38249.317999999999</v>
      </c>
      <c r="G20" s="2">
        <f>'Минус 42%+22%'!G20</f>
        <v>38864.93</v>
      </c>
      <c r="H20" s="2">
        <f>'Минус 42%+22%'!H20</f>
        <v>42217.538800000002</v>
      </c>
      <c r="I20" s="2">
        <f>'Минус 42%+22%'!I20</f>
        <v>36265.207600000002</v>
      </c>
      <c r="J20" s="2">
        <f>'Минус 42%+22%'!J20</f>
        <v>37222.590400000001</v>
      </c>
      <c r="K20" s="2">
        <f>'Минус 42%+22%'!K20</f>
        <v>38180.680800000002</v>
      </c>
      <c r="L20" s="2">
        <f>'Минус 42%+22%'!L20</f>
        <v>41396.722800000003</v>
      </c>
      <c r="M20" s="2">
        <f>'Минус 42%+22%'!M20</f>
        <v>41260.156000000003</v>
      </c>
      <c r="N20" s="2">
        <f>'Минус 42%+22%'!N20</f>
        <v>43518.107600000003</v>
      </c>
      <c r="O20" s="2">
        <f>'Минус 42%+22%'!O20</f>
        <v>44680.694400000008</v>
      </c>
      <c r="P20" s="2">
        <f>'Минус 42%+22%'!P20</f>
        <v>45776.059200000003</v>
      </c>
      <c r="Q20" s="2">
        <f>'Минус 42%+22%'!Q20</f>
        <v>49881.554400000008</v>
      </c>
      <c r="R20" s="2">
        <f>'Минус 42%+22%'!R20</f>
        <v>56724.046400000007</v>
      </c>
      <c r="S20" s="2">
        <f>'Минус 42%+22%'!S20</f>
        <v>59528.972799999996</v>
      </c>
      <c r="T20" s="2">
        <f>'Минус 42%+22%'!T20</f>
        <v>60144.584800000004</v>
      </c>
      <c r="U20" s="2">
        <f>'Минус 42%+22%'!U20</f>
        <v>60418.426000000007</v>
      </c>
      <c r="V20" s="2">
        <f>'Минус 42%+22%'!V20</f>
        <v>63565.830799999996</v>
      </c>
      <c r="W20" s="2">
        <f>'Минус 42%+22%'!W20</f>
        <v>63839.671999999999</v>
      </c>
      <c r="X20" s="2">
        <f>'Минус 42%+22%'!X20</f>
        <v>64113.513200000009</v>
      </c>
      <c r="Y20" s="2">
        <f>'Минус 42%+22%'!Y20</f>
        <v>64387.354400000004</v>
      </c>
      <c r="Z20" s="2">
        <f>'Минус 42%+22%'!Z20</f>
        <v>65755.852799999993</v>
      </c>
      <c r="AA20" s="2">
        <f>'Минус 42%+22%'!AA20</f>
        <v>67534.7592</v>
      </c>
      <c r="AB20" s="2">
        <f>'Минус 42%+22%'!AB20</f>
        <v>70887.368000000002</v>
      </c>
      <c r="AC20" s="2">
        <f>'Минус 42%+22%'!AC20</f>
        <v>71914.095600000001</v>
      </c>
      <c r="AD20" s="2">
        <f>'Минус 42%+22%'!AD20</f>
        <v>72940.115600000005</v>
      </c>
      <c r="AE20" s="2">
        <f>'Минус 42%+22%'!AE20</f>
        <v>73761.639200000005</v>
      </c>
      <c r="AF20" s="2">
        <f>'Минус 42%+22%'!AF20</f>
        <v>77250.814800000007</v>
      </c>
      <c r="AG20" s="2">
        <f>'Минус 42%+22%'!AG20</f>
        <v>80466.856800000009</v>
      </c>
      <c r="AH20" s="2">
        <f>'Минус 42%+22%'!AH20</f>
        <v>80398.219599999997</v>
      </c>
      <c r="AI20" s="2">
        <f>'Минус 42%+22%'!AI20</f>
        <v>80398.219599999997</v>
      </c>
      <c r="AJ20" s="2">
        <f>'Минус 42%+22%'!AJ20</f>
        <v>81766.717999999993</v>
      </c>
      <c r="AK20" s="2">
        <f>'Минус 42%+22%'!AK20</f>
        <v>86898.940799999997</v>
      </c>
      <c r="AL20" s="2">
        <f>'Минус 42%+22%'!AL20</f>
        <v>90594.027999999991</v>
      </c>
      <c r="AM20" s="2">
        <f>'Минус 42%+22%'!AM20</f>
        <v>91346.2068</v>
      </c>
      <c r="AN20" s="2">
        <f>'Минус 42%+22%'!AN20</f>
        <v>92099.093200000003</v>
      </c>
      <c r="AO20" s="2">
        <f>'Минус 42%+22%'!AO20</f>
        <v>93809.362400000013</v>
      </c>
      <c r="AP20" s="2">
        <f>'Минус 42%+22%'!AP20</f>
        <v>99488.56</v>
      </c>
      <c r="AQ20" s="2">
        <f>'Минус 42%+22%'!AQ20</f>
        <v>99146.789199999999</v>
      </c>
    </row>
    <row r="21" spans="2:43" ht="15.75" thickBot="1" x14ac:dyDescent="0.25">
      <c r="B21" s="33"/>
      <c r="C21" s="1">
        <v>2800</v>
      </c>
      <c r="D21" s="2">
        <f>'Минус 42%+22%'!D21</f>
        <v>37701.635600000001</v>
      </c>
      <c r="E21" s="2">
        <f>'Минус 42%+22%'!E21</f>
        <v>38112.043600000005</v>
      </c>
      <c r="F21" s="2">
        <f>'Минус 42%+22%'!F21</f>
        <v>38454.522000000004</v>
      </c>
      <c r="G21" s="2">
        <f>'Минус 42%+22%'!G21</f>
        <v>38796.292800000003</v>
      </c>
      <c r="H21" s="2">
        <f>'Минус 42%+22%'!H21</f>
        <v>42080.972000000009</v>
      </c>
      <c r="I21" s="2">
        <f>'Минус 42%+22%'!I21</f>
        <v>36880.819600000003</v>
      </c>
      <c r="J21" s="2">
        <f>'Минус 42%+22%'!J21</f>
        <v>37838.910000000003</v>
      </c>
      <c r="K21" s="2">
        <f>'Минус 42%+22%'!K21</f>
        <v>38864.93</v>
      </c>
      <c r="L21" s="2">
        <f>'Минус 42%+22%'!L21</f>
        <v>41944.405200000008</v>
      </c>
      <c r="M21" s="2">
        <f>'Минус 42%+22%'!M21</f>
        <v>41191.518799999998</v>
      </c>
      <c r="N21" s="2">
        <f>'Минус 42%+22%'!N21</f>
        <v>43106.992000000006</v>
      </c>
      <c r="O21" s="2">
        <f>'Минус 42%+22%'!O21</f>
        <v>44612.764799999997</v>
      </c>
      <c r="P21" s="2">
        <f>'Минус 42%+22%'!P21</f>
        <v>46117.83</v>
      </c>
      <c r="Q21" s="2">
        <f>'Минус 42%+22%'!Q21</f>
        <v>49881.554400000008</v>
      </c>
      <c r="R21" s="2">
        <f>'Минус 42%+22%'!R21</f>
        <v>57271.021200000003</v>
      </c>
      <c r="S21" s="2">
        <f>'Минус 42%+22%'!S21</f>
        <v>60008.018000000004</v>
      </c>
      <c r="T21" s="2">
        <f>'Минус 42%+22%'!T21</f>
        <v>59802.814000000006</v>
      </c>
      <c r="U21" s="2">
        <f>'Минус 42%+22%'!U21</f>
        <v>60350.496400000004</v>
      </c>
      <c r="V21" s="2">
        <f>'Минус 42%+22%'!V21</f>
        <v>64797.7624</v>
      </c>
      <c r="W21" s="2">
        <f>'Минус 42%+22%'!W21</f>
        <v>65892.419599999994</v>
      </c>
      <c r="X21" s="2">
        <f>'Минус 42%+22%'!X21</f>
        <v>66234.898000000001</v>
      </c>
      <c r="Y21" s="2">
        <f>'Минус 42%+22%'!Y21</f>
        <v>66508.031600000002</v>
      </c>
      <c r="Z21" s="2">
        <f>'Минус 42%+22%'!Z21</f>
        <v>67329.555200000003</v>
      </c>
      <c r="AA21" s="2">
        <f>'Минус 42%+22%'!AA21</f>
        <v>69792.710800000001</v>
      </c>
      <c r="AB21" s="2">
        <f>'Минус 42%+22%'!AB21</f>
        <v>72871.478400000007</v>
      </c>
      <c r="AC21" s="2">
        <f>'Минус 42%+22%'!AC21</f>
        <v>73008.752800000002</v>
      </c>
      <c r="AD21" s="2">
        <f>'Минус 42%+22%'!AD21</f>
        <v>73213.9568</v>
      </c>
      <c r="AE21" s="2">
        <f>'Минус 42%+22%'!AE21</f>
        <v>74103.41</v>
      </c>
      <c r="AF21" s="2">
        <f>'Минус 42%+22%'!AF21</f>
        <v>78619.313200000004</v>
      </c>
      <c r="AG21" s="2">
        <f>'Минус 42%+22%'!AG21</f>
        <v>81082.468800000002</v>
      </c>
      <c r="AH21" s="2">
        <f>'Минус 42%+22%'!AH21</f>
        <v>81835.355200000005</v>
      </c>
      <c r="AI21" s="2">
        <f>'Минус 42%+22%'!AI21</f>
        <v>82519.604400000011</v>
      </c>
      <c r="AJ21" s="2">
        <f>'Минус 42%+22%'!AJ21</f>
        <v>84435.785199999998</v>
      </c>
      <c r="AK21" s="2">
        <f>'Минус 42%+22%'!AK21</f>
        <v>89293.459199999998</v>
      </c>
      <c r="AL21" s="2">
        <f>'Минус 42%+22%'!AL21</f>
        <v>91072.365600000019</v>
      </c>
      <c r="AM21" s="2">
        <f>'Минус 42%+22%'!AM21</f>
        <v>92372.934399999998</v>
      </c>
      <c r="AN21" s="2">
        <f>'Минус 42%+22%'!AN21</f>
        <v>93672.795600000012</v>
      </c>
      <c r="AO21" s="2">
        <f>'Минус 42%+22%'!AO21</f>
        <v>96341.155200000008</v>
      </c>
      <c r="AP21" s="2">
        <f>'Минус 42%+22%'!AP21</f>
        <v>102157.62720000002</v>
      </c>
      <c r="AQ21" s="2">
        <f>'Минус 42%+22%'!AQ21</f>
        <v>100994.3328</v>
      </c>
    </row>
    <row r="22" spans="2:43" ht="15.75" thickBot="1" x14ac:dyDescent="0.25">
      <c r="B22" s="33"/>
      <c r="C22" s="1">
        <v>2900</v>
      </c>
      <c r="D22" s="2">
        <f>'Минус 42%+22%'!D22</f>
        <v>43106.992000000006</v>
      </c>
      <c r="E22" s="2">
        <f>'Минус 42%+22%'!E22</f>
        <v>43518.107600000003</v>
      </c>
      <c r="F22" s="2">
        <f>'Минус 42%+22%'!F22</f>
        <v>43859.878400000001</v>
      </c>
      <c r="G22" s="2">
        <f>'Минус 42%+22%'!G22</f>
        <v>44886.606</v>
      </c>
      <c r="H22" s="2">
        <f>'Минус 42%+22%'!H22</f>
        <v>46255.104400000004</v>
      </c>
      <c r="I22" s="2">
        <f>'Минус 42%+22%'!I22</f>
        <v>42012.334799999997</v>
      </c>
      <c r="J22" s="2">
        <f>'Минус 42%+22%'!J22</f>
        <v>42970.425200000005</v>
      </c>
      <c r="K22" s="2">
        <f>'Минус 42%+22%'!K22</f>
        <v>43928.515599999999</v>
      </c>
      <c r="L22" s="2">
        <f>'Минус 42%+22%'!L22</f>
        <v>47691.532399999996</v>
      </c>
      <c r="M22" s="2">
        <f>'Минус 42%+22%'!M22</f>
        <v>45091.81</v>
      </c>
      <c r="N22" s="2">
        <f>'Минус 42%+22%'!N22</f>
        <v>55355.548000000003</v>
      </c>
      <c r="O22" s="2">
        <f>'Минус 42%+22%'!O22</f>
        <v>55833.885600000001</v>
      </c>
      <c r="P22" s="2">
        <f>'Минус 42%+22%'!P22</f>
        <v>56245.001199999999</v>
      </c>
      <c r="Q22" s="2">
        <f>'Минус 42%+22%'!Q22</f>
        <v>56724.046400000007</v>
      </c>
      <c r="R22" s="2">
        <f>'Минус 42%+22%'!R22</f>
        <v>60213.221999999994</v>
      </c>
      <c r="S22" s="2">
        <f>'Минус 42%+22%'!S22</f>
        <v>63703.105200000005</v>
      </c>
      <c r="T22" s="2">
        <f>'Минус 42%+22%'!T22</f>
        <v>64044.876000000004</v>
      </c>
      <c r="U22" s="2">
        <f>'Минус 42%+22%'!U22</f>
        <v>65550.648799999995</v>
      </c>
      <c r="V22" s="2">
        <f>'Минус 42%+22%'!V22</f>
        <v>67260.918000000005</v>
      </c>
      <c r="W22" s="2">
        <f>'Минус 42%+22%'!W22</f>
        <v>73350.5236</v>
      </c>
      <c r="X22" s="2">
        <f>'Минус 42%+22%'!X22</f>
        <v>73077.39</v>
      </c>
      <c r="Y22" s="2">
        <f>'Минус 42%+22%'!Y22</f>
        <v>72871.478400000007</v>
      </c>
      <c r="Z22" s="2">
        <f>'Минус 42%+22%'!Z22</f>
        <v>72871.478400000007</v>
      </c>
      <c r="AA22" s="2">
        <f>'Минус 42%+22%'!AA22</f>
        <v>75061.500400000004</v>
      </c>
      <c r="AB22" s="2">
        <f>'Минус 42%+22%'!AB22</f>
        <v>77935.064000000013</v>
      </c>
      <c r="AC22" s="2">
        <f>'Минус 42%+22%'!AC22</f>
        <v>78482.746400000004</v>
      </c>
      <c r="AD22" s="2">
        <f>'Минус 42%+22%'!AD22</f>
        <v>79029.7212</v>
      </c>
      <c r="AE22" s="2">
        <f>'Минус 42%+22%'!AE22</f>
        <v>80877.26479999999</v>
      </c>
      <c r="AF22" s="2">
        <f>'Минус 42%+22%'!AF22</f>
        <v>82177.833600000013</v>
      </c>
      <c r="AG22" s="2">
        <f>'Минус 42%+22%'!AG22</f>
        <v>85667.0092</v>
      </c>
      <c r="AH22" s="2">
        <f>'Минус 42%+22%'!AH22</f>
        <v>87309.348800000007</v>
      </c>
      <c r="AI22" s="2">
        <f>'Минус 42%+22%'!AI22</f>
        <v>89019.617999999988</v>
      </c>
      <c r="AJ22" s="2">
        <f>'Минус 42%+22%'!AJ22</f>
        <v>90799.232000000004</v>
      </c>
      <c r="AK22" s="2">
        <f>'Минус 42%+22%'!AK22</f>
        <v>94493.611600000004</v>
      </c>
      <c r="AL22" s="2">
        <f>'Минус 42%+22%'!AL22</f>
        <v>98257.33600000001</v>
      </c>
      <c r="AM22" s="2">
        <f>'Минус 42%+22%'!AM22</f>
        <v>99762.401199999993</v>
      </c>
      <c r="AN22" s="2">
        <f>'Минус 42%+22%'!AN22</f>
        <v>101199.5368</v>
      </c>
      <c r="AO22" s="2">
        <f>'Минус 42%+22%'!AO22</f>
        <v>102909.80600000001</v>
      </c>
      <c r="AP22" s="2">
        <f>'Минус 42%+22%'!AP22</f>
        <v>105989.2812</v>
      </c>
      <c r="AQ22" s="2">
        <f>'Минус 42%+22%'!AQ22</f>
        <v>110026.13920000001</v>
      </c>
    </row>
    <row r="23" spans="2:43" ht="15.75" thickBot="1" x14ac:dyDescent="0.25">
      <c r="B23" s="33"/>
      <c r="C23" s="1">
        <v>3000</v>
      </c>
      <c r="D23" s="2">
        <f>'Минус 42%+22%'!D23</f>
        <v>44202.356800000001</v>
      </c>
      <c r="E23" s="2">
        <f>'Минус 42%+22%'!E23</f>
        <v>44612.764799999997</v>
      </c>
      <c r="F23" s="2">
        <f>'Минус 42%+22%'!F23</f>
        <v>44954.535599999996</v>
      </c>
      <c r="G23" s="2">
        <f>'Минус 42%+22%'!G23</f>
        <v>45159.739600000001</v>
      </c>
      <c r="H23" s="2">
        <f>'Минус 42%+22%'!H23</f>
        <v>48649.622800000005</v>
      </c>
      <c r="I23" s="2">
        <f>'Минус 42%+22%'!I23</f>
        <v>52070.868800000004</v>
      </c>
      <c r="J23" s="2">
        <f>'Минус 42%+22%'!J23</f>
        <v>51386.619599999998</v>
      </c>
      <c r="K23" s="2">
        <f>'Минус 42%+22%'!K23</f>
        <v>50771.007600000004</v>
      </c>
      <c r="L23" s="2">
        <f>'Минус 42%+22%'!L23</f>
        <v>51797.027600000001</v>
      </c>
      <c r="M23" s="2">
        <f>'Минус 42%+22%'!M23</f>
        <v>55971.16</v>
      </c>
      <c r="N23" s="2">
        <f>'Минус 42%+22%'!N23</f>
        <v>54671.298800000004</v>
      </c>
      <c r="O23" s="2">
        <f>'Минус 42%+22%'!O23</f>
        <v>55560.752</v>
      </c>
      <c r="P23" s="2">
        <f>'Минус 42%+22%'!P23</f>
        <v>56518.134800000007</v>
      </c>
      <c r="Q23" s="2">
        <f>'Минус 42%+22%'!Q23</f>
        <v>58160.474400000006</v>
      </c>
      <c r="R23" s="2">
        <f>'Минус 42%+22%'!R23</f>
        <v>63703.105200000005</v>
      </c>
      <c r="S23" s="2">
        <f>'Минус 42%+22%'!S23</f>
        <v>67466.122000000003</v>
      </c>
      <c r="T23" s="2">
        <f>'Минус 42%+22%'!T23</f>
        <v>67945.167199999996</v>
      </c>
      <c r="U23" s="2">
        <f>'Минус 42%+22%'!U23</f>
        <v>69587.506800000003</v>
      </c>
      <c r="V23" s="2">
        <f>'Минус 42%+22%'!V23</f>
        <v>73898.206000000006</v>
      </c>
      <c r="W23" s="2">
        <f>'Минус 42%+22%'!W23</f>
        <v>77114.248000000007</v>
      </c>
      <c r="X23" s="2">
        <f>'Минус 42%+22%'!X23</f>
        <v>76840.406799999997</v>
      </c>
      <c r="Y23" s="2">
        <f>'Минус 42%+22%'!Y23</f>
        <v>76635.202799999999</v>
      </c>
      <c r="Z23" s="2">
        <f>'Минус 42%+22%'!Z23</f>
        <v>77524.656000000003</v>
      </c>
      <c r="AA23" s="2">
        <f>'Минус 42%+22%'!AA23</f>
        <v>79713.970400000006</v>
      </c>
      <c r="AB23" s="2">
        <f>'Минус 42%+22%'!AB23</f>
        <v>82930.012399999992</v>
      </c>
      <c r="AC23" s="2">
        <f>'Минус 42%+22%'!AC23</f>
        <v>83067.286800000002</v>
      </c>
      <c r="AD23" s="2">
        <f>'Минус 42%+22%'!AD23</f>
        <v>83203.853600000002</v>
      </c>
      <c r="AE23" s="2">
        <f>'Минус 42%+22%'!AE23</f>
        <v>85051.397200000007</v>
      </c>
      <c r="AF23" s="2">
        <f>'Минус 42%+22%'!AF23</f>
        <v>87514.552800000005</v>
      </c>
      <c r="AG23" s="2">
        <f>'Минус 42%+22%'!AG23</f>
        <v>90320.186799999996</v>
      </c>
      <c r="AH23" s="2">
        <f>'Минус 42%+22%'!AH23</f>
        <v>92167.7304</v>
      </c>
      <c r="AI23" s="2">
        <f>'Минус 42%+22%'!AI23</f>
        <v>94015.274000000019</v>
      </c>
      <c r="AJ23" s="2">
        <f>'Минус 42%+22%'!AJ23</f>
        <v>95656.906000000003</v>
      </c>
      <c r="AK23" s="2">
        <f>'Минус 42%+22%'!AK23</f>
        <v>101541.3076</v>
      </c>
      <c r="AL23" s="2">
        <f>'Минус 42%+22%'!AL23</f>
        <v>105646.8028</v>
      </c>
      <c r="AM23" s="2">
        <f>'Минус 42%+22%'!AM23</f>
        <v>107289.14240000001</v>
      </c>
      <c r="AN23" s="2">
        <f>'Минус 42%+22%'!AN23</f>
        <v>108862.84479999999</v>
      </c>
      <c r="AO23" s="2">
        <f>'Минус 42%+22%'!AO23</f>
        <v>110779.02559999999</v>
      </c>
      <c r="AP23" s="2">
        <f>'Минус 42%+22%'!AP23</f>
        <v>113995.06760000001</v>
      </c>
      <c r="AQ23" s="2">
        <f>'Минус 42%+22%'!AQ23</f>
        <v>117073.8352</v>
      </c>
    </row>
    <row r="24" spans="2:43" ht="15.75" thickBot="1" x14ac:dyDescent="0.25">
      <c r="B24" s="33"/>
      <c r="C24" s="1">
        <v>3100</v>
      </c>
      <c r="D24" s="2">
        <f>'Минус 42%+22%'!D24</f>
        <v>44886.606</v>
      </c>
      <c r="E24" s="2">
        <f>'Минус 42%+22%'!E24</f>
        <v>45228.376800000005</v>
      </c>
      <c r="F24" s="2">
        <f>'Минус 42%+22%'!F24</f>
        <v>45638.784799999994</v>
      </c>
      <c r="G24" s="2">
        <f>'Минус 42%+22%'!G24</f>
        <v>45843.988799999999</v>
      </c>
      <c r="H24" s="2">
        <f>'Минус 42%+22%'!H24</f>
        <v>49402.5092</v>
      </c>
      <c r="I24" s="2">
        <f>'Минус 42%+22%'!I24</f>
        <v>52823.755200000007</v>
      </c>
      <c r="J24" s="2">
        <f>'Минус 42%+22%'!J24</f>
        <v>52207.435599999997</v>
      </c>
      <c r="K24" s="2">
        <f>'Минус 42%+22%'!K24</f>
        <v>51591.823600000003</v>
      </c>
      <c r="L24" s="2">
        <f>'Минус 42%+22%'!L24</f>
        <v>52549.913999999997</v>
      </c>
      <c r="M24" s="2">
        <f>'Минус 42%+22%'!M24</f>
        <v>56791.976000000002</v>
      </c>
      <c r="N24" s="2">
        <f>'Минус 42%+22%'!N24</f>
        <v>55492.114800000003</v>
      </c>
      <c r="O24" s="2">
        <f>'Минус 42%+22%'!O24</f>
        <v>56450.205200000004</v>
      </c>
      <c r="P24" s="2">
        <f>'Минус 42%+22%'!P24</f>
        <v>57339.6584</v>
      </c>
      <c r="Q24" s="2">
        <f>'Минус 42%+22%'!Q24</f>
        <v>58981.998</v>
      </c>
      <c r="R24" s="2">
        <f>'Минус 42%+22%'!R24</f>
        <v>64661.195600000006</v>
      </c>
      <c r="S24" s="2">
        <f>'Минус 42%+22%'!S24</f>
        <v>68492.849600000001</v>
      </c>
      <c r="T24" s="2">
        <f>'Минус 42%+22%'!T24</f>
        <v>68971.894800000009</v>
      </c>
      <c r="U24" s="2">
        <f>'Минус 42%+22%'!U24</f>
        <v>70613.526800000007</v>
      </c>
      <c r="V24" s="2">
        <f>'Минус 42%+22%'!V24</f>
        <v>74992.863200000007</v>
      </c>
      <c r="W24" s="2">
        <f>'Минус 42%+22%'!W24</f>
        <v>78277.542400000006</v>
      </c>
      <c r="X24" s="2">
        <f>'Минус 42%+22%'!X24</f>
        <v>78003.701199999996</v>
      </c>
      <c r="Y24" s="2">
        <f>'Минус 42%+22%'!Y24</f>
        <v>77729.86</v>
      </c>
      <c r="Z24" s="2">
        <f>'Минус 42%+22%'!Z24</f>
        <v>78687.950400000002</v>
      </c>
      <c r="AA24" s="2">
        <f>'Минус 42%+22%'!AA24</f>
        <v>80877.26479999999</v>
      </c>
      <c r="AB24" s="2">
        <f>'Минус 42%+22%'!AB24</f>
        <v>84161.944000000018</v>
      </c>
      <c r="AC24" s="2">
        <f>'Минус 42%+22%'!AC24</f>
        <v>84298.510800000004</v>
      </c>
      <c r="AD24" s="2">
        <f>'Минус 42%+22%'!AD24</f>
        <v>84503.714800000002</v>
      </c>
      <c r="AE24" s="2">
        <f>'Минус 42%+22%'!AE24</f>
        <v>86351.258400000006</v>
      </c>
      <c r="AF24" s="2">
        <f>'Минус 42%+22%'!AF24</f>
        <v>88814.414000000019</v>
      </c>
      <c r="AG24" s="2">
        <f>'Минус 42%+22%'!AG24</f>
        <v>91688.685200000007</v>
      </c>
      <c r="AH24" s="2">
        <f>'Минус 42%+22%'!AH24</f>
        <v>94562.248800000001</v>
      </c>
      <c r="AI24" s="2">
        <f>'Минус 42%+22%'!AI24</f>
        <v>97435.812400000024</v>
      </c>
      <c r="AJ24" s="2">
        <f>'Минус 42%+22%'!AJ24</f>
        <v>99146.789199999999</v>
      </c>
      <c r="AK24" s="2">
        <f>'Минус 42%+22%'!AK24</f>
        <v>105236.39479999999</v>
      </c>
      <c r="AL24" s="2">
        <f>'Минус 42%+22%'!AL24</f>
        <v>109547.09400000001</v>
      </c>
      <c r="AM24" s="2">
        <f>'Минус 42%+22%'!AM24</f>
        <v>110026.13920000001</v>
      </c>
      <c r="AN24" s="2">
        <f>'Минус 42%+22%'!AN24</f>
        <v>110505.1844</v>
      </c>
      <c r="AO24" s="2">
        <f>'Минус 42%+22%'!AO24</f>
        <v>112421.3652</v>
      </c>
      <c r="AP24" s="2">
        <f>'Минус 42%+22%'!AP24</f>
        <v>115705.3368</v>
      </c>
      <c r="AQ24" s="2">
        <f>'Минус 42%+22%'!AQ24</f>
        <v>118852.74159999999</v>
      </c>
    </row>
    <row r="25" spans="2:43" ht="15.75" thickBot="1" x14ac:dyDescent="0.25">
      <c r="C25" s="1">
        <v>3200</v>
      </c>
      <c r="D25" s="2">
        <f>'Минус 42%+22%'!D25</f>
        <v>45570.855200000005</v>
      </c>
      <c r="E25" s="2">
        <f>'Минус 42%+22%'!E25</f>
        <v>45912.626000000004</v>
      </c>
      <c r="F25" s="2">
        <f>'Минус 42%+22%'!F25</f>
        <v>46323.034</v>
      </c>
      <c r="G25" s="2">
        <f>'Минус 42%+22%'!G25</f>
        <v>46528.237999999998</v>
      </c>
      <c r="H25" s="2">
        <f>'Минус 42%+22%'!H25</f>
        <v>50154.688000000002</v>
      </c>
      <c r="I25" s="2">
        <f>'Минус 42%+22%'!I25</f>
        <v>53575.933999999994</v>
      </c>
      <c r="J25" s="2">
        <f>'Минус 42%+22%'!J25</f>
        <v>52960.322000000007</v>
      </c>
      <c r="K25" s="2">
        <f>'Минус 42%+22%'!K25</f>
        <v>52344.71</v>
      </c>
      <c r="L25" s="2">
        <f>'Минус 42%+22%'!L25</f>
        <v>53302.8004</v>
      </c>
      <c r="M25" s="2">
        <f>'Минус 42%+22%'!M25</f>
        <v>57613.499600000003</v>
      </c>
      <c r="N25" s="2">
        <f>'Минус 42%+22%'!N25</f>
        <v>56312.930800000002</v>
      </c>
      <c r="O25" s="2">
        <f>'Минус 42%+22%'!O25</f>
        <v>57271.021200000003</v>
      </c>
      <c r="P25" s="2">
        <f>'Минус 42%+22%'!P25</f>
        <v>58229.111599999997</v>
      </c>
      <c r="Q25" s="2">
        <f>'Минус 42%+22%'!Q25</f>
        <v>59871.451199999996</v>
      </c>
      <c r="R25" s="2">
        <f>'Минус 42%+22%'!R25</f>
        <v>65618.578399999999</v>
      </c>
      <c r="S25" s="2">
        <f>'Минус 42%+22%'!S25</f>
        <v>69518.869600000005</v>
      </c>
      <c r="T25" s="2">
        <f>'Минус 42%+22%'!T25</f>
        <v>69929.277600000001</v>
      </c>
      <c r="U25" s="2">
        <f>'Минус 42%+22%'!U25</f>
        <v>71640.254400000005</v>
      </c>
      <c r="V25" s="2">
        <f>'Минус 42%+22%'!V25</f>
        <v>76087.520399999994</v>
      </c>
      <c r="W25" s="2">
        <f>'Минус 42%+22%'!W25</f>
        <v>79440.836800000005</v>
      </c>
      <c r="X25" s="2">
        <f>'Минус 42%+22%'!X25</f>
        <v>79166.995600000009</v>
      </c>
      <c r="Y25" s="2">
        <f>'Минус 42%+22%'!Y25</f>
        <v>78893.154399999999</v>
      </c>
      <c r="Z25" s="2">
        <f>'Минус 42%+22%'!Z25</f>
        <v>79851.2448</v>
      </c>
      <c r="AA25" s="2">
        <f>'Минус 42%+22%'!AA25</f>
        <v>82109.196400000001</v>
      </c>
      <c r="AB25" s="2">
        <f>'Минус 42%+22%'!AB25</f>
        <v>85393.167999999991</v>
      </c>
      <c r="AC25" s="2">
        <f>'Минус 42%+22%'!AC25</f>
        <v>85599.079599999997</v>
      </c>
      <c r="AD25" s="2">
        <f>'Минус 42%+22%'!AD25</f>
        <v>85735.646399999998</v>
      </c>
      <c r="AE25" s="2">
        <f>'Минус 42%+22%'!AE25</f>
        <v>87583.19</v>
      </c>
      <c r="AF25" s="2">
        <f>'Минус 42%+22%'!AF25</f>
        <v>90114.982800000013</v>
      </c>
      <c r="AG25" s="2">
        <f>'Минус 42%+22%'!AG25</f>
        <v>93057.183600000004</v>
      </c>
      <c r="AH25" s="2">
        <f>'Минус 42%+22%'!AH25</f>
        <v>94904.727200000008</v>
      </c>
      <c r="AI25" s="2">
        <f>'Минус 42%+22%'!AI25</f>
        <v>96820.200400000002</v>
      </c>
      <c r="AJ25" s="2">
        <f>'Минус 42%+22%'!AJ25</f>
        <v>98531.177200000006</v>
      </c>
      <c r="AK25" s="2">
        <f>'Минус 42%+22%'!AK25</f>
        <v>104552.14560000002</v>
      </c>
      <c r="AL25" s="2">
        <f>'Минус 42%+22%'!AL25</f>
        <v>108794.9152</v>
      </c>
      <c r="AM25" s="2">
        <f>'Минус 42%+22%'!AM25</f>
        <v>110505.1844</v>
      </c>
      <c r="AN25" s="2">
        <f>'Минус 42%+22%'!AN25</f>
        <v>112147.524</v>
      </c>
      <c r="AO25" s="2">
        <f>'Минус 42%+22%'!AO25</f>
        <v>114062.99720000001</v>
      </c>
      <c r="AP25" s="2">
        <f>'Минус 42%+22%'!AP25</f>
        <v>117416.31360000001</v>
      </c>
      <c r="AQ25" s="2">
        <f>'Минус 42%+22%'!AQ25</f>
        <v>120563.7184</v>
      </c>
    </row>
    <row r="26" spans="2:43" ht="15.75" thickBot="1" x14ac:dyDescent="0.25">
      <c r="C26" s="1">
        <v>3300</v>
      </c>
      <c r="D26" s="2">
        <f>'Минус 42%+22%'!D26</f>
        <v>46939.353600000002</v>
      </c>
      <c r="E26" s="2">
        <f>'Минус 42%+22%'!E26</f>
        <v>47349.761599999998</v>
      </c>
      <c r="F26" s="2">
        <f>'Минус 42%+22%'!F26</f>
        <v>47760.169600000001</v>
      </c>
      <c r="G26" s="2">
        <f>'Минус 42%+22%'!G26</f>
        <v>47965.373600000006</v>
      </c>
      <c r="H26" s="2">
        <f>'Минус 42%+22%'!H26</f>
        <v>51728.390400000004</v>
      </c>
      <c r="I26" s="2">
        <f>'Минус 42%+22%'!I26</f>
        <v>55286.910799999998</v>
      </c>
      <c r="J26" s="2">
        <f>'Минус 42%+22%'!J26</f>
        <v>54602.661599999999</v>
      </c>
      <c r="K26" s="2">
        <f>'Минус 42%+22%'!K26</f>
        <v>53918.412400000001</v>
      </c>
      <c r="L26" s="2">
        <f>'Минус 42%+22%'!L26</f>
        <v>54944.432399999998</v>
      </c>
      <c r="M26" s="2">
        <f>'Минус 42%+22%'!M26</f>
        <v>59392.406000000003</v>
      </c>
      <c r="N26" s="2">
        <f>'Минус 42%+22%'!N26</f>
        <v>58023.907600000006</v>
      </c>
      <c r="O26" s="2">
        <f>'Минус 42%+22%'!O26</f>
        <v>58981.998</v>
      </c>
      <c r="P26" s="2">
        <f>'Минус 42%+22%'!P26</f>
        <v>59939.380799999999</v>
      </c>
      <c r="Q26" s="2">
        <f>'Минус 42%+22%'!Q26</f>
        <v>61650.357600000003</v>
      </c>
      <c r="R26" s="2">
        <f>'Минус 42%+22%'!R26</f>
        <v>67603.396399999998</v>
      </c>
      <c r="S26" s="2">
        <f>'Минус 42%+22%'!S26</f>
        <v>71640.254400000005</v>
      </c>
      <c r="T26" s="2">
        <f>'Минус 42%+22%'!T26</f>
        <v>72050.662400000001</v>
      </c>
      <c r="U26" s="2">
        <f>'Минус 42%+22%'!U26</f>
        <v>73829.568800000008</v>
      </c>
      <c r="V26" s="2">
        <f>'Минус 42%+22%'!V26</f>
        <v>78345.471999999994</v>
      </c>
      <c r="W26" s="2">
        <f>'Минус 42%+22%'!W26</f>
        <v>81766.717999999993</v>
      </c>
      <c r="X26" s="2">
        <f>'Минус 42%+22%'!X26</f>
        <v>81561.51400000001</v>
      </c>
      <c r="Y26" s="2">
        <f>'Минус 42%+22%'!Y26</f>
        <v>81287.6728</v>
      </c>
      <c r="Z26" s="2">
        <f>'Минус 42%+22%'!Z26</f>
        <v>82245.763200000001</v>
      </c>
      <c r="AA26" s="2">
        <f>'Минус 42%+22%'!AA26</f>
        <v>84572.352000000014</v>
      </c>
      <c r="AB26" s="2">
        <f>'Минус 42%+22%'!AB26</f>
        <v>87993.597999999998</v>
      </c>
      <c r="AC26" s="2">
        <f>'Минус 42%+22%'!AC26</f>
        <v>88130.164799999999</v>
      </c>
      <c r="AD26" s="2">
        <f>'Минус 42%+22%'!AD26</f>
        <v>88335.368800000011</v>
      </c>
      <c r="AE26" s="2">
        <f>'Минус 42%+22%'!AE26</f>
        <v>90251.549599999998</v>
      </c>
      <c r="AF26" s="2">
        <f>'Минус 42%+22%'!AF26</f>
        <v>92783.342400000023</v>
      </c>
      <c r="AG26" s="2">
        <f>'Минус 42%+22%'!AG26</f>
        <v>95862.11</v>
      </c>
      <c r="AH26" s="2">
        <f>'Минус 42%+22%'!AH26</f>
        <v>97778.290800000002</v>
      </c>
      <c r="AI26" s="2">
        <f>'Минус 42%+22%'!AI26</f>
        <v>99694.47159999999</v>
      </c>
      <c r="AJ26" s="2">
        <f>'Минус 42%+22%'!AJ26</f>
        <v>101473.378</v>
      </c>
      <c r="AK26" s="2">
        <f>'Минус 42%+22%'!AK26</f>
        <v>107699.55040000001</v>
      </c>
      <c r="AL26" s="2">
        <f>'Минус 42%+22%'!AL26</f>
        <v>112078.88680000001</v>
      </c>
      <c r="AM26" s="2">
        <f>'Минус 42%+22%'!AM26</f>
        <v>113789.86360000001</v>
      </c>
      <c r="AN26" s="2">
        <f>'Минус 42%+22%'!AN26</f>
        <v>115500.13280000001</v>
      </c>
      <c r="AO26" s="2">
        <f>'Минус 42%+22%'!AO26</f>
        <v>117484.2432</v>
      </c>
      <c r="AP26" s="2">
        <f>'Минус 42%+22%'!AP26</f>
        <v>120905.4892</v>
      </c>
      <c r="AQ26" s="2">
        <f>'Минус 42%+22%'!AQ26</f>
        <v>124190.1684</v>
      </c>
    </row>
    <row r="27" spans="2:43" ht="15.75" thickBot="1" x14ac:dyDescent="0.25">
      <c r="C27" s="1">
        <v>3400</v>
      </c>
      <c r="D27" s="2">
        <f>'Минус 42%+22%'!D27</f>
        <v>47965.373600000006</v>
      </c>
      <c r="E27" s="2">
        <f>'Минус 42%+22%'!E27</f>
        <v>48444.418799999999</v>
      </c>
      <c r="F27" s="2">
        <f>'Минус 42%+22%'!F27</f>
        <v>48239.214799999994</v>
      </c>
      <c r="G27" s="2">
        <f>'Минус 42%+22%'!G27</f>
        <v>48444.418799999999</v>
      </c>
      <c r="H27" s="2">
        <f>'Минус 42%+22%'!H27</f>
        <v>52139.506000000001</v>
      </c>
      <c r="I27" s="2">
        <f>'Минус 42%+22%'!I27</f>
        <v>56518.134800000007</v>
      </c>
      <c r="J27" s="2">
        <f>'Минус 42%+22%'!J27</f>
        <v>55765.956000000006</v>
      </c>
      <c r="K27" s="2">
        <f>'Минус 42%+22%'!K27</f>
        <v>55286.910799999998</v>
      </c>
      <c r="L27" s="2">
        <f>'Минус 42%+22%'!L27</f>
        <v>56176.364000000001</v>
      </c>
      <c r="M27" s="2">
        <f>'Минус 42%+22%'!M27</f>
        <v>60692.267200000002</v>
      </c>
      <c r="N27" s="2">
        <f>'Минус 42%+22%'!N27</f>
        <v>57613.499600000003</v>
      </c>
      <c r="O27" s="2">
        <f>'Минус 42%+22%'!O27</f>
        <v>60350.496400000004</v>
      </c>
      <c r="P27" s="2">
        <f>'Минус 42%+22%'!P27</f>
        <v>61307.879200000003</v>
      </c>
      <c r="Q27" s="2">
        <f>'Минус 42%+22%'!Q27</f>
        <v>63155.4228</v>
      </c>
      <c r="R27" s="2">
        <f>'Минус 42%+22%'!R27</f>
        <v>69450.94</v>
      </c>
      <c r="S27" s="2">
        <f>'Минус 42%+22%'!S27</f>
        <v>73282.594000000012</v>
      </c>
      <c r="T27" s="2">
        <f>'Минус 42%+22%'!T27</f>
        <v>73761.639200000005</v>
      </c>
      <c r="U27" s="2">
        <f>'Минус 42%+22%'!U27</f>
        <v>75540.545599999998</v>
      </c>
      <c r="V27" s="2">
        <f>'Минус 42%+22%'!V27</f>
        <v>80261.652800000011</v>
      </c>
      <c r="W27" s="2">
        <f>'Минус 42%+22%'!W27</f>
        <v>83751.536000000007</v>
      </c>
      <c r="X27" s="2">
        <f>'Минус 42%+22%'!X27</f>
        <v>83546.332000000009</v>
      </c>
      <c r="Y27" s="2">
        <f>'Минус 42%+22%'!Y27</f>
        <v>83272.4908</v>
      </c>
      <c r="Z27" s="2">
        <f>'Минус 42%+22%'!Z27</f>
        <v>84298.510800000004</v>
      </c>
      <c r="AA27" s="2">
        <f>'Минус 42%+22%'!AA27</f>
        <v>86625.099599999987</v>
      </c>
      <c r="AB27" s="2">
        <f>'Минус 42%+22%'!AB27</f>
        <v>90114.982800000013</v>
      </c>
      <c r="AC27" s="2">
        <f>'Минус 42%+22%'!AC27</f>
        <v>90388.116399999999</v>
      </c>
      <c r="AD27" s="2">
        <f>'Минус 42%+22%'!AD27</f>
        <v>90388.116399999999</v>
      </c>
      <c r="AE27" s="2">
        <f>'Минус 42%+22%'!AE27</f>
        <v>92372.934399999998</v>
      </c>
      <c r="AF27" s="2">
        <f>'Минус 42%+22%'!AF27</f>
        <v>95451.702000000005</v>
      </c>
      <c r="AG27" s="2">
        <f>'Минус 42%+22%'!AG27</f>
        <v>98188.698800000013</v>
      </c>
      <c r="AH27" s="2">
        <f>'Минус 42%+22%'!AH27</f>
        <v>100104.87959999999</v>
      </c>
      <c r="AI27" s="2">
        <f>'Минус 42%+22%'!AI27</f>
        <v>102225.55680000001</v>
      </c>
      <c r="AJ27" s="2">
        <f>'Минус 42%+22%'!AJ27</f>
        <v>103936.53360000001</v>
      </c>
      <c r="AK27" s="2">
        <f>'Минус 42%+22%'!AK27</f>
        <v>110299.9804</v>
      </c>
      <c r="AL27" s="2">
        <f>'Минус 42%+22%'!AL27</f>
        <v>114815.8836</v>
      </c>
      <c r="AM27" s="2">
        <f>'Минус 42%+22%'!AM27</f>
        <v>116526.15280000001</v>
      </c>
      <c r="AN27" s="2">
        <f>'Минус 42%+22%'!AN27</f>
        <v>118237.12960000001</v>
      </c>
      <c r="AO27" s="2">
        <f>'Минус 42%+22%'!AO27</f>
        <v>120289.87720000002</v>
      </c>
      <c r="AP27" s="2">
        <f>'Минус 42%+22%'!AP27</f>
        <v>123779.76040000001</v>
      </c>
      <c r="AQ27" s="2">
        <f>'Минус 42%+22%'!AQ27</f>
        <v>127268.936</v>
      </c>
    </row>
    <row r="28" spans="2:43" ht="15.75" thickBot="1" x14ac:dyDescent="0.25">
      <c r="C28" s="1">
        <v>3500</v>
      </c>
      <c r="D28" s="2">
        <f>'Минус 42%+22%'!D28</f>
        <v>48444.418799999999</v>
      </c>
      <c r="E28" s="2">
        <f>'Минус 42%+22%'!E28</f>
        <v>48854.826800000003</v>
      </c>
      <c r="F28" s="2">
        <f>'Минус 42%+22%'!F28</f>
        <v>48718.26</v>
      </c>
      <c r="G28" s="2">
        <f>'Минус 42%+22%'!G28</f>
        <v>48923.463999999993</v>
      </c>
      <c r="H28" s="2">
        <f>'Минус 42%+22%'!H28</f>
        <v>55560.752</v>
      </c>
      <c r="I28" s="2">
        <f>'Минус 42%+22%'!I28</f>
        <v>56860.6132</v>
      </c>
      <c r="J28" s="2">
        <f>'Минус 42%+22%'!J28</f>
        <v>56176.364000000001</v>
      </c>
      <c r="K28" s="2">
        <f>'Минус 42%+22%'!K28</f>
        <v>55560.752</v>
      </c>
      <c r="L28" s="2">
        <f>'Минус 42%+22%'!L28</f>
        <v>56724.046400000007</v>
      </c>
      <c r="M28" s="2">
        <f>'Минус 42%+22%'!M28</f>
        <v>63018.856</v>
      </c>
      <c r="N28" s="2">
        <f>'Минус 42%+22%'!N28</f>
        <v>59734.176800000001</v>
      </c>
      <c r="O28" s="2">
        <f>'Минус 42%+22%'!O28</f>
        <v>60828.834000000003</v>
      </c>
      <c r="P28" s="2">
        <f>'Минус 42%+22%'!P28</f>
        <v>61924.198799999998</v>
      </c>
      <c r="Q28" s="2">
        <f>'Минус 42%+22%'!Q28</f>
        <v>63634.468000000001</v>
      </c>
      <c r="R28" s="2">
        <f>'Минус 42%+22%'!R28</f>
        <v>69929.277600000001</v>
      </c>
      <c r="S28" s="2">
        <f>'Минус 42%+22%'!S28</f>
        <v>76156.157600000006</v>
      </c>
      <c r="T28" s="2">
        <f>'Минус 42%+22%'!T28</f>
        <v>76635.202799999999</v>
      </c>
      <c r="U28" s="2">
        <f>'Минус 42%+22%'!U28</f>
        <v>78414.109200000006</v>
      </c>
      <c r="V28" s="2">
        <f>'Минус 42%+22%'!V28</f>
        <v>80945.902000000002</v>
      </c>
      <c r="W28" s="2">
        <f>'Минус 42%+22%'!W28</f>
        <v>84572.352000000014</v>
      </c>
      <c r="X28" s="2">
        <f>'Минус 42%+22%'!X28</f>
        <v>84503.714800000002</v>
      </c>
      <c r="Y28" s="2">
        <f>'Минус 42%+22%'!Y28</f>
        <v>84298.510800000004</v>
      </c>
      <c r="Z28" s="2">
        <f>'Минус 42%+22%'!Z28</f>
        <v>85187.964000000007</v>
      </c>
      <c r="AA28" s="2">
        <f>'Минус 42%+22%'!AA28</f>
        <v>87651.119599999991</v>
      </c>
      <c r="AB28" s="2">
        <f>'Минус 42%+22%'!AB28</f>
        <v>93604.1584</v>
      </c>
      <c r="AC28" s="2">
        <f>'Минус 42%+22%'!AC28</f>
        <v>93809.362400000013</v>
      </c>
      <c r="AD28" s="2">
        <f>'Минус 42%+22%'!AD28</f>
        <v>92304.297200000015</v>
      </c>
      <c r="AE28" s="2">
        <f>'Минус 42%+22%'!AE28</f>
        <v>94015.274000000019</v>
      </c>
      <c r="AF28" s="2">
        <f>'Минус 42%+22%'!AF28</f>
        <v>97094.041599999997</v>
      </c>
      <c r="AG28" s="2">
        <f>'Минус 42%+22%'!AG28</f>
        <v>99146.789199999999</v>
      </c>
      <c r="AH28" s="2">
        <f>'Минус 42%+22%'!AH28</f>
        <v>105510.236</v>
      </c>
      <c r="AI28" s="2">
        <f>'Минус 42%+22%'!AI28</f>
        <v>107631.6208</v>
      </c>
      <c r="AJ28" s="2">
        <f>'Минус 42%+22%'!AJ28</f>
        <v>109478.4568</v>
      </c>
      <c r="AK28" s="2">
        <f>'Минус 42%+22%'!AK28</f>
        <v>116115.7448</v>
      </c>
      <c r="AL28" s="2">
        <f>'Минус 42%+22%'!AL28</f>
        <v>114952.4504</v>
      </c>
      <c r="AM28" s="2">
        <f>'Минус 42%+22%'!AM28</f>
        <v>116663.42720000001</v>
      </c>
      <c r="AN28" s="2">
        <f>'Минус 42%+22%'!AN28</f>
        <v>118373.69639999999</v>
      </c>
      <c r="AO28" s="2">
        <f>'Минус 42%+22%'!AO28</f>
        <v>120426.44399999999</v>
      </c>
      <c r="AP28" s="2">
        <f>'Минус 42%+22%'!AP28</f>
        <v>123916.32720000001</v>
      </c>
      <c r="AQ28" s="2">
        <f>'Минус 42%+22%'!AQ28</f>
        <v>127337.5732</v>
      </c>
    </row>
    <row r="32" spans="2:43" ht="15.75" x14ac:dyDescent="0.25">
      <c r="B32" s="29" t="s">
        <v>3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2:69" x14ac:dyDescent="0.2">
      <c r="B33" s="13" t="s">
        <v>0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2:69" x14ac:dyDescent="0.2">
      <c r="B34" s="13" t="s">
        <v>4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2:69" x14ac:dyDescent="0.2">
      <c r="B35" s="13" t="s">
        <v>5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2:69" x14ac:dyDescent="0.2">
      <c r="B36" s="13" t="s">
        <v>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2:69" x14ac:dyDescent="0.2">
      <c r="B37" s="13" t="s">
        <v>7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2:69" x14ac:dyDescent="0.2">
      <c r="B38" s="13" t="s">
        <v>8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2:69" x14ac:dyDescent="0.2">
      <c r="B39" s="13" t="s">
        <v>9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</row>
    <row r="40" spans="2:69" x14ac:dyDescent="0.2">
      <c r="B40" s="13" t="s">
        <v>10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2:69" x14ac:dyDescent="0.2">
      <c r="B41" s="13" t="s">
        <v>11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2:69" x14ac:dyDescent="0.2">
      <c r="B42" s="13" t="s">
        <v>12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2:69" x14ac:dyDescent="0.2">
      <c r="B43" s="13" t="s">
        <v>13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2:69" x14ac:dyDescent="0.2">
      <c r="B44" s="13" t="s">
        <v>14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2:69" x14ac:dyDescent="0.2">
      <c r="B45" s="13" t="s">
        <v>15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2:69" x14ac:dyDescent="0.2">
      <c r="B46" s="13" t="s">
        <v>16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2:69" x14ac:dyDescent="0.2">
      <c r="B47" s="13" t="s">
        <v>17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2:69" ht="15.75" customHeight="1" x14ac:dyDescent="0.25">
      <c r="BD48" s="4"/>
      <c r="BE48" s="5"/>
      <c r="BF48" s="18" t="s">
        <v>23</v>
      </c>
      <c r="BG48" s="18"/>
      <c r="BH48" s="18"/>
      <c r="BI48" s="18"/>
      <c r="BJ48" s="18"/>
      <c r="BK48" s="18"/>
      <c r="BL48" s="19"/>
      <c r="BM48" s="19"/>
      <c r="BN48" s="19"/>
      <c r="BO48" s="19"/>
      <c r="BP48" s="19"/>
      <c r="BQ48" s="19"/>
    </row>
    <row r="49" spans="2:69" ht="12.75" customHeight="1" x14ac:dyDescent="0.2">
      <c r="BD49" s="16" t="s">
        <v>18</v>
      </c>
      <c r="BE49" s="16"/>
      <c r="BF49" s="17" t="s">
        <v>19</v>
      </c>
      <c r="BG49" s="17"/>
      <c r="BH49" s="17"/>
      <c r="BI49" s="17"/>
      <c r="BJ49" s="17"/>
      <c r="BK49" s="17"/>
      <c r="BL49" s="16" t="s">
        <v>20</v>
      </c>
      <c r="BM49" s="16"/>
      <c r="BN49" s="16" t="s">
        <v>21</v>
      </c>
      <c r="BO49" s="16"/>
      <c r="BP49" s="16"/>
      <c r="BQ49" s="16"/>
    </row>
    <row r="50" spans="2:69" ht="15.75" customHeight="1" x14ac:dyDescent="0.25">
      <c r="B50" s="4"/>
      <c r="C50" s="5"/>
      <c r="D50" s="18" t="s">
        <v>23</v>
      </c>
      <c r="E50" s="18"/>
      <c r="F50" s="18"/>
      <c r="G50" s="18"/>
      <c r="H50" s="18"/>
      <c r="I50" s="18"/>
      <c r="J50" s="19"/>
      <c r="K50" s="19"/>
      <c r="L50" s="19"/>
      <c r="M50" s="19"/>
      <c r="N50" s="19"/>
      <c r="O50" s="19"/>
      <c r="BD50" s="16"/>
      <c r="BE50" s="16"/>
      <c r="BF50" s="17"/>
      <c r="BG50" s="17"/>
      <c r="BH50" s="17"/>
      <c r="BI50" s="17"/>
      <c r="BJ50" s="17"/>
      <c r="BK50" s="17"/>
      <c r="BL50" s="16"/>
      <c r="BM50" s="16"/>
      <c r="BN50" s="16"/>
      <c r="BO50" s="16"/>
      <c r="BP50" s="16"/>
      <c r="BQ50" s="16"/>
    </row>
    <row r="51" spans="2:69" ht="12.75" customHeight="1" x14ac:dyDescent="0.2">
      <c r="B51" s="16" t="s">
        <v>18</v>
      </c>
      <c r="C51" s="16"/>
      <c r="D51" s="17" t="s">
        <v>19</v>
      </c>
      <c r="E51" s="17"/>
      <c r="F51" s="17"/>
      <c r="G51" s="17"/>
      <c r="H51" s="17"/>
      <c r="I51" s="17"/>
      <c r="J51" s="16" t="s">
        <v>20</v>
      </c>
      <c r="K51" s="16"/>
      <c r="L51" s="16" t="s">
        <v>21</v>
      </c>
      <c r="M51" s="16"/>
      <c r="N51" s="16"/>
      <c r="O51" s="16"/>
      <c r="BD51" s="13" t="s">
        <v>24</v>
      </c>
      <c r="BE51" s="13"/>
      <c r="BF51" s="13" t="s">
        <v>25</v>
      </c>
      <c r="BG51" s="13"/>
      <c r="BH51" s="13"/>
      <c r="BI51" s="13"/>
      <c r="BJ51" s="13"/>
      <c r="BK51" s="13"/>
      <c r="BL51" s="14" t="s">
        <v>22</v>
      </c>
      <c r="BM51" s="14"/>
      <c r="BN51" s="14" t="s">
        <v>26</v>
      </c>
      <c r="BO51" s="14"/>
      <c r="BP51" s="14"/>
      <c r="BQ51" s="14"/>
    </row>
    <row r="52" spans="2:69" ht="12.75" customHeight="1" x14ac:dyDescent="0.2">
      <c r="B52" s="16"/>
      <c r="C52" s="16"/>
      <c r="D52" s="17"/>
      <c r="E52" s="17"/>
      <c r="F52" s="17"/>
      <c r="G52" s="17"/>
      <c r="H52" s="17"/>
      <c r="I52" s="17"/>
      <c r="J52" s="16"/>
      <c r="K52" s="16"/>
      <c r="L52" s="16"/>
      <c r="M52" s="16"/>
      <c r="N52" s="16"/>
      <c r="O52" s="16"/>
      <c r="BD52" s="13" t="s">
        <v>27</v>
      </c>
      <c r="BE52" s="13"/>
      <c r="BF52" s="13" t="s">
        <v>28</v>
      </c>
      <c r="BG52" s="13"/>
      <c r="BH52" s="13"/>
      <c r="BI52" s="13"/>
      <c r="BJ52" s="13"/>
      <c r="BK52" s="13"/>
      <c r="BL52" s="14" t="s">
        <v>22</v>
      </c>
      <c r="BM52" s="14"/>
      <c r="BN52" s="14" t="s">
        <v>29</v>
      </c>
      <c r="BO52" s="14"/>
      <c r="BP52" s="14"/>
      <c r="BQ52" s="14"/>
    </row>
    <row r="53" spans="2:69" ht="15" customHeight="1" x14ac:dyDescent="0.2">
      <c r="B53" s="13" t="s">
        <v>24</v>
      </c>
      <c r="C53" s="13"/>
      <c r="D53" s="13" t="s">
        <v>25</v>
      </c>
      <c r="E53" s="13"/>
      <c r="F53" s="13"/>
      <c r="G53" s="13"/>
      <c r="H53" s="13"/>
      <c r="I53" s="13"/>
      <c r="J53" s="14" t="s">
        <v>22</v>
      </c>
      <c r="K53" s="14"/>
      <c r="L53" s="14" t="s">
        <v>26</v>
      </c>
      <c r="M53" s="14"/>
      <c r="N53" s="14"/>
      <c r="O53" s="14"/>
      <c r="BD53" s="13" t="s">
        <v>30</v>
      </c>
      <c r="BE53" s="13"/>
      <c r="BF53" s="13" t="s">
        <v>31</v>
      </c>
      <c r="BG53" s="13"/>
      <c r="BH53" s="13"/>
      <c r="BI53" s="13"/>
      <c r="BJ53" s="13"/>
      <c r="BK53" s="13"/>
      <c r="BL53" s="14" t="s">
        <v>22</v>
      </c>
      <c r="BM53" s="14"/>
      <c r="BN53" s="14" t="s">
        <v>26</v>
      </c>
      <c r="BO53" s="14"/>
      <c r="BP53" s="14"/>
      <c r="BQ53" s="14"/>
    </row>
    <row r="54" spans="2:69" ht="15" customHeight="1" x14ac:dyDescent="0.2">
      <c r="B54" s="13" t="s">
        <v>27</v>
      </c>
      <c r="C54" s="13"/>
      <c r="D54" s="13" t="s">
        <v>28</v>
      </c>
      <c r="E54" s="13"/>
      <c r="F54" s="13"/>
      <c r="G54" s="13"/>
      <c r="H54" s="13"/>
      <c r="I54" s="13"/>
      <c r="J54" s="14" t="s">
        <v>22</v>
      </c>
      <c r="K54" s="14"/>
      <c r="L54" s="14" t="s">
        <v>29</v>
      </c>
      <c r="M54" s="14"/>
      <c r="N54" s="14"/>
      <c r="O54" s="14"/>
      <c r="BD54" s="13" t="s">
        <v>32</v>
      </c>
      <c r="BE54" s="13"/>
      <c r="BF54" s="13" t="s">
        <v>33</v>
      </c>
      <c r="BG54" s="13"/>
      <c r="BH54" s="13"/>
      <c r="BI54" s="13"/>
      <c r="BJ54" s="13"/>
      <c r="BK54" s="13"/>
      <c r="BL54" s="14" t="s">
        <v>22</v>
      </c>
      <c r="BM54" s="14"/>
      <c r="BN54" s="14" t="s">
        <v>34</v>
      </c>
      <c r="BO54" s="14"/>
      <c r="BP54" s="14"/>
      <c r="BQ54" s="14"/>
    </row>
    <row r="55" spans="2:69" ht="15.75" customHeight="1" x14ac:dyDescent="0.2">
      <c r="B55" s="13" t="s">
        <v>30</v>
      </c>
      <c r="C55" s="13"/>
      <c r="D55" s="13" t="s">
        <v>31</v>
      </c>
      <c r="E55" s="13"/>
      <c r="F55" s="13"/>
      <c r="G55" s="13"/>
      <c r="H55" s="13"/>
      <c r="I55" s="13"/>
      <c r="J55" s="14" t="s">
        <v>22</v>
      </c>
      <c r="K55" s="14"/>
      <c r="L55" s="14" t="s">
        <v>26</v>
      </c>
      <c r="M55" s="14"/>
      <c r="N55" s="14"/>
      <c r="O55" s="14"/>
      <c r="BD55" s="13" t="s">
        <v>35</v>
      </c>
      <c r="BE55" s="13"/>
      <c r="BF55" s="13" t="s">
        <v>36</v>
      </c>
      <c r="BG55" s="13"/>
      <c r="BH55" s="13"/>
      <c r="BI55" s="13"/>
      <c r="BJ55" s="13"/>
      <c r="BK55" s="13"/>
      <c r="BL55" s="14" t="s">
        <v>22</v>
      </c>
      <c r="BM55" s="14"/>
      <c r="BN55" s="14" t="s">
        <v>37</v>
      </c>
      <c r="BO55" s="14"/>
      <c r="BP55" s="14"/>
      <c r="BQ55" s="14"/>
    </row>
    <row r="56" spans="2:69" ht="12.75" customHeight="1" x14ac:dyDescent="0.2">
      <c r="B56" s="13" t="s">
        <v>32</v>
      </c>
      <c r="C56" s="13"/>
      <c r="D56" s="13" t="s">
        <v>33</v>
      </c>
      <c r="E56" s="13"/>
      <c r="F56" s="13"/>
      <c r="G56" s="13"/>
      <c r="H56" s="13"/>
      <c r="I56" s="13"/>
      <c r="J56" s="14" t="s">
        <v>22</v>
      </c>
      <c r="K56" s="14"/>
      <c r="L56" s="14" t="s">
        <v>34</v>
      </c>
      <c r="M56" s="14"/>
      <c r="N56" s="14"/>
      <c r="O56" s="14"/>
      <c r="BD56" s="13" t="s">
        <v>38</v>
      </c>
      <c r="BE56" s="13"/>
      <c r="BF56" s="13" t="s">
        <v>39</v>
      </c>
      <c r="BG56" s="13"/>
      <c r="BH56" s="13"/>
      <c r="BI56" s="13"/>
      <c r="BJ56" s="13"/>
      <c r="BK56" s="13"/>
      <c r="BL56" s="14" t="s">
        <v>40</v>
      </c>
      <c r="BM56" s="14"/>
      <c r="BN56" s="15">
        <v>797.51</v>
      </c>
      <c r="BO56" s="15"/>
      <c r="BP56" s="15"/>
      <c r="BQ56" s="15"/>
    </row>
    <row r="57" spans="2:69" ht="12.75" customHeight="1" x14ac:dyDescent="0.2">
      <c r="B57" s="13" t="s">
        <v>35</v>
      </c>
      <c r="C57" s="13"/>
      <c r="D57" s="13" t="s">
        <v>36</v>
      </c>
      <c r="E57" s="13"/>
      <c r="F57" s="13"/>
      <c r="G57" s="13"/>
      <c r="H57" s="13"/>
      <c r="I57" s="13"/>
      <c r="J57" s="14" t="s">
        <v>22</v>
      </c>
      <c r="K57" s="14"/>
      <c r="L57" s="14" t="s">
        <v>37</v>
      </c>
      <c r="M57" s="14"/>
      <c r="N57" s="14"/>
      <c r="O57" s="14"/>
    </row>
    <row r="58" spans="2:69" ht="15" customHeight="1" x14ac:dyDescent="0.2">
      <c r="B58" s="13" t="s">
        <v>38</v>
      </c>
      <c r="C58" s="13"/>
      <c r="D58" s="13" t="s">
        <v>39</v>
      </c>
      <c r="E58" s="13"/>
      <c r="F58" s="13"/>
      <c r="G58" s="13"/>
      <c r="H58" s="13"/>
      <c r="I58" s="13"/>
      <c r="J58" s="14" t="s">
        <v>40</v>
      </c>
      <c r="K58" s="14"/>
      <c r="L58" s="15">
        <v>797.51</v>
      </c>
      <c r="M58" s="15"/>
      <c r="N58" s="15"/>
      <c r="O58" s="15"/>
    </row>
    <row r="59" spans="2:69" ht="15" customHeight="1" x14ac:dyDescent="0.2"/>
    <row r="60" spans="2:69" ht="15" customHeight="1" x14ac:dyDescent="0.2"/>
    <row r="61" spans="2:69" ht="15" customHeight="1" x14ac:dyDescent="0.2"/>
    <row r="62" spans="2:69" ht="15" customHeight="1" x14ac:dyDescent="0.2"/>
    <row r="63" spans="2:69" ht="15" customHeight="1" x14ac:dyDescent="0.2"/>
    <row r="64" spans="2:69" ht="12.75" customHeight="1" x14ac:dyDescent="0.2"/>
    <row r="65" ht="15.75" customHeight="1" x14ac:dyDescent="0.2"/>
    <row r="66" ht="12.75" customHeight="1" x14ac:dyDescent="0.2"/>
    <row r="67" ht="12.7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4" ht="15.75" customHeight="1" x14ac:dyDescent="0.2"/>
    <row r="75" ht="12.75" customHeight="1" x14ac:dyDescent="0.2"/>
    <row r="76" ht="12.75" customHeight="1" x14ac:dyDescent="0.2"/>
    <row r="77" ht="15" customHeight="1" x14ac:dyDescent="0.2"/>
    <row r="78" ht="15" customHeight="1" x14ac:dyDescent="0.2"/>
    <row r="79" ht="15" customHeight="1" x14ac:dyDescent="0.2"/>
    <row r="81" ht="15.75" customHeight="1" x14ac:dyDescent="0.2"/>
    <row r="82" ht="12.75" customHeight="1" x14ac:dyDescent="0.2"/>
    <row r="83" ht="12.7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3" ht="15.75" customHeight="1" x14ac:dyDescent="0.2"/>
    <row r="94" ht="12.75" customHeight="1" x14ac:dyDescent="0.2"/>
    <row r="95" ht="12.7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4" ht="15.75" customHeight="1" x14ac:dyDescent="0.2"/>
    <row r="115" ht="12.75" customHeight="1" x14ac:dyDescent="0.2"/>
    <row r="116" ht="12.75" customHeight="1" x14ac:dyDescent="0.2"/>
    <row r="117" ht="15" customHeight="1" x14ac:dyDescent="0.2"/>
    <row r="118" ht="15" customHeight="1" x14ac:dyDescent="0.2"/>
    <row r="119" ht="15" customHeight="1" x14ac:dyDescent="0.2"/>
    <row r="121" ht="15.75" customHeight="1" x14ac:dyDescent="0.2"/>
    <row r="122" ht="12.75" customHeight="1" x14ac:dyDescent="0.2"/>
    <row r="123" ht="12.75" customHeight="1" x14ac:dyDescent="0.2"/>
    <row r="124" ht="15" customHeight="1" x14ac:dyDescent="0.2"/>
    <row r="125" ht="15" customHeight="1" x14ac:dyDescent="0.2"/>
    <row r="127" ht="15.75" customHeight="1" x14ac:dyDescent="0.2"/>
    <row r="128" ht="12.75" customHeight="1" x14ac:dyDescent="0.2"/>
    <row r="129" ht="12.7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5" ht="15.75" customHeight="1" x14ac:dyDescent="0.2"/>
    <row r="136" ht="12.75" customHeight="1" x14ac:dyDescent="0.2"/>
    <row r="137" ht="12.7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9" ht="15.75" customHeight="1" x14ac:dyDescent="0.2"/>
    <row r="170" ht="12.75" customHeight="1" x14ac:dyDescent="0.2"/>
    <row r="171" ht="12.7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</sheetData>
  <mergeCells count="82">
    <mergeCell ref="D2:V4"/>
    <mergeCell ref="B57:C57"/>
    <mergeCell ref="D57:I57"/>
    <mergeCell ref="J57:K57"/>
    <mergeCell ref="L57:O57"/>
    <mergeCell ref="B51:C52"/>
    <mergeCell ref="D51:I52"/>
    <mergeCell ref="J51:K52"/>
    <mergeCell ref="L51:O52"/>
    <mergeCell ref="B53:C53"/>
    <mergeCell ref="D53:I53"/>
    <mergeCell ref="J53:K53"/>
    <mergeCell ref="L53:O53"/>
    <mergeCell ref="D54:I54"/>
    <mergeCell ref="J54:K54"/>
    <mergeCell ref="L54:O54"/>
    <mergeCell ref="B58:C58"/>
    <mergeCell ref="D58:I58"/>
    <mergeCell ref="J58:K58"/>
    <mergeCell ref="L58:O58"/>
    <mergeCell ref="B55:C55"/>
    <mergeCell ref="D55:I55"/>
    <mergeCell ref="J55:K55"/>
    <mergeCell ref="L55:O55"/>
    <mergeCell ref="B56:C56"/>
    <mergeCell ref="D56:I56"/>
    <mergeCell ref="J56:K56"/>
    <mergeCell ref="L56:O56"/>
    <mergeCell ref="BL51:BM51"/>
    <mergeCell ref="BN51:BQ51"/>
    <mergeCell ref="BF54:BK54"/>
    <mergeCell ref="BL54:BM54"/>
    <mergeCell ref="BN54:BQ54"/>
    <mergeCell ref="BD56:BE56"/>
    <mergeCell ref="BF56:BK56"/>
    <mergeCell ref="BL56:BM56"/>
    <mergeCell ref="BN56:BQ56"/>
    <mergeCell ref="BD54:BE54"/>
    <mergeCell ref="BD55:BE55"/>
    <mergeCell ref="BF55:BK55"/>
    <mergeCell ref="BL55:BM55"/>
    <mergeCell ref="BN55:BQ55"/>
    <mergeCell ref="BF48:BK48"/>
    <mergeCell ref="BL48:BQ48"/>
    <mergeCell ref="BD49:BE50"/>
    <mergeCell ref="BF49:BK50"/>
    <mergeCell ref="BD53:BE53"/>
    <mergeCell ref="BF53:BK53"/>
    <mergeCell ref="BL53:BM53"/>
    <mergeCell ref="BN53:BQ53"/>
    <mergeCell ref="BD51:BE51"/>
    <mergeCell ref="BD52:BE52"/>
    <mergeCell ref="BF52:BK52"/>
    <mergeCell ref="BL52:BM52"/>
    <mergeCell ref="BN52:BQ52"/>
    <mergeCell ref="BL49:BM50"/>
    <mergeCell ref="BN49:BQ50"/>
    <mergeCell ref="BF51:BK51"/>
    <mergeCell ref="B54:C54"/>
    <mergeCell ref="B42:AB42"/>
    <mergeCell ref="B43:AB43"/>
    <mergeCell ref="B44:AB44"/>
    <mergeCell ref="B45:AB45"/>
    <mergeCell ref="B46:AB46"/>
    <mergeCell ref="B47:AB47"/>
    <mergeCell ref="D50:I50"/>
    <mergeCell ref="J50:O50"/>
    <mergeCell ref="B6:AQ6"/>
    <mergeCell ref="B38:AB38"/>
    <mergeCell ref="B39:AB39"/>
    <mergeCell ref="B40:AB40"/>
    <mergeCell ref="B41:AB41"/>
    <mergeCell ref="B7:AQ8"/>
    <mergeCell ref="B37:AB37"/>
    <mergeCell ref="B9:C10"/>
    <mergeCell ref="B11:B24"/>
    <mergeCell ref="D9:AQ9"/>
    <mergeCell ref="B32:AB32"/>
    <mergeCell ref="B33:AB33"/>
    <mergeCell ref="B34:AB34"/>
    <mergeCell ref="B35:AB35"/>
    <mergeCell ref="B36:AB3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Q193"/>
  <sheetViews>
    <sheetView topLeftCell="R1" workbookViewId="0">
      <selection activeCell="D10" sqref="D10:AQ10"/>
    </sheetView>
  </sheetViews>
  <sheetFormatPr defaultColWidth="9.140625" defaultRowHeight="12.75" x14ac:dyDescent="0.2"/>
  <cols>
    <col min="1" max="1" width="9.140625" style="3"/>
    <col min="2" max="2" width="3.85546875" style="3" customWidth="1"/>
    <col min="3" max="3" width="6.42578125" style="3" customWidth="1"/>
    <col min="4" max="35" width="8.28515625" style="3" customWidth="1"/>
    <col min="36" max="43" width="9.5703125" style="3" customWidth="1"/>
    <col min="44" max="52" width="9.140625" style="3" hidden="1" customWidth="1"/>
    <col min="53" max="56" width="9.140625" style="3"/>
    <col min="57" max="57" width="52.140625" style="3" customWidth="1"/>
    <col min="58" max="16384" width="9.140625" style="3"/>
  </cols>
  <sheetData>
    <row r="2" spans="2:43" x14ac:dyDescent="0.2">
      <c r="D2" s="20" t="s">
        <v>41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2:43" x14ac:dyDescent="0.2"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2:43" x14ac:dyDescent="0.2"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2:43" ht="17.25" customHeight="1" x14ac:dyDescent="0.2"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2:43" ht="33.75" x14ac:dyDescent="0.5">
      <c r="B6" s="21" t="s">
        <v>42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7" spans="2:43" ht="15" customHeight="1" x14ac:dyDescent="0.2">
      <c r="B7" s="22" t="s">
        <v>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</row>
    <row r="8" spans="2:43" ht="16.5" customHeight="1" thickBot="1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</row>
    <row r="9" spans="2:43" ht="16.5" thickBot="1" x14ac:dyDescent="0.3">
      <c r="B9" s="24"/>
      <c r="C9" s="25"/>
      <c r="D9" s="28" t="s">
        <v>1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2:43" ht="13.5" thickBot="1" x14ac:dyDescent="0.25">
      <c r="B10" s="26"/>
      <c r="C10" s="27"/>
      <c r="D10" s="41" t="s">
        <v>43</v>
      </c>
      <c r="E10" s="41" t="s">
        <v>44</v>
      </c>
      <c r="F10" s="41" t="s">
        <v>45</v>
      </c>
      <c r="G10" s="41" t="s">
        <v>46</v>
      </c>
      <c r="H10" s="41" t="s">
        <v>47</v>
      </c>
      <c r="I10" s="41" t="s">
        <v>48</v>
      </c>
      <c r="J10" s="41" t="s">
        <v>49</v>
      </c>
      <c r="K10" s="41" t="s">
        <v>50</v>
      </c>
      <c r="L10" s="41" t="s">
        <v>51</v>
      </c>
      <c r="M10" s="41" t="s">
        <v>52</v>
      </c>
      <c r="N10" s="41" t="s">
        <v>53</v>
      </c>
      <c r="O10" s="41" t="s">
        <v>54</v>
      </c>
      <c r="P10" s="41" t="s">
        <v>55</v>
      </c>
      <c r="Q10" s="41" t="s">
        <v>56</v>
      </c>
      <c r="R10" s="41" t="s">
        <v>57</v>
      </c>
      <c r="S10" s="41" t="s">
        <v>59</v>
      </c>
      <c r="T10" s="41" t="s">
        <v>60</v>
      </c>
      <c r="U10" s="41" t="s">
        <v>61</v>
      </c>
      <c r="V10" s="41" t="s">
        <v>62</v>
      </c>
      <c r="W10" s="41" t="s">
        <v>63</v>
      </c>
      <c r="X10" s="41" t="s">
        <v>64</v>
      </c>
      <c r="Y10" s="41" t="s">
        <v>65</v>
      </c>
      <c r="Z10" s="41" t="s">
        <v>66</v>
      </c>
      <c r="AA10" s="41" t="s">
        <v>67</v>
      </c>
      <c r="AB10" s="41" t="s">
        <v>68</v>
      </c>
      <c r="AC10" s="41" t="s">
        <v>69</v>
      </c>
      <c r="AD10" s="41" t="s">
        <v>70</v>
      </c>
      <c r="AE10" s="41" t="s">
        <v>71</v>
      </c>
      <c r="AF10" s="41" t="s">
        <v>72</v>
      </c>
      <c r="AG10" s="41" t="s">
        <v>73</v>
      </c>
      <c r="AH10" s="41" t="s">
        <v>74</v>
      </c>
      <c r="AI10" s="41" t="s">
        <v>75</v>
      </c>
      <c r="AJ10" s="41" t="s">
        <v>76</v>
      </c>
      <c r="AK10" s="41" t="s">
        <v>77</v>
      </c>
      <c r="AL10" s="41" t="s">
        <v>78</v>
      </c>
      <c r="AM10" s="41" t="s">
        <v>79</v>
      </c>
      <c r="AN10" s="41" t="s">
        <v>80</v>
      </c>
      <c r="AO10" s="41" t="s">
        <v>81</v>
      </c>
      <c r="AP10" s="41" t="s">
        <v>82</v>
      </c>
      <c r="AQ10" s="41" t="s">
        <v>83</v>
      </c>
    </row>
    <row r="11" spans="2:43" ht="15.75" thickBot="1" x14ac:dyDescent="0.25">
      <c r="B11" s="33" t="s">
        <v>2</v>
      </c>
      <c r="C11" s="1">
        <v>1800</v>
      </c>
      <c r="D11" s="2">
        <f>('Минус 42%'!D11*22%)+'Минус 42%'!D11</f>
        <v>27575.171999999999</v>
      </c>
      <c r="E11" s="2">
        <f>('Минус 42%'!E11*22%)+'Минус 42%'!E11</f>
        <v>28054.217200000003</v>
      </c>
      <c r="F11" s="2">
        <f>('Минус 42%'!F11*22%)+'Минус 42%'!F11</f>
        <v>28533.262400000003</v>
      </c>
      <c r="G11" s="2">
        <f>('Минус 42%'!G11*22%)+'Минус 42%'!G11</f>
        <v>29559.282400000004</v>
      </c>
      <c r="H11" s="2">
        <f>('Минус 42%'!H11*22%)+'Минус 42%'!H11</f>
        <v>31885.871199999998</v>
      </c>
      <c r="I11" s="2">
        <f>('Минус 42%'!I11*22%)+'Минус 42%'!I11</f>
        <v>32706.6872</v>
      </c>
      <c r="J11" s="2">
        <f>('Минус 42%'!J11*22%)+'Минус 42%'!J11</f>
        <v>33117.095199999996</v>
      </c>
      <c r="K11" s="2">
        <f>('Минус 42%'!K11*22%)+'Минус 42%'!K11</f>
        <v>33528.210800000001</v>
      </c>
      <c r="L11" s="2">
        <f>('Минус 42%'!L11*22%)+'Минус 42%'!L11</f>
        <v>34417.664000000004</v>
      </c>
      <c r="M11" s="2">
        <f>('Минус 42%'!M11*22%)+'Минус 42%'!M11</f>
        <v>34006.5484</v>
      </c>
      <c r="N11" s="2">
        <f>('Минус 42%'!N11*22%)+'Минус 42%'!N11</f>
        <v>34485.5936</v>
      </c>
      <c r="O11" s="2">
        <f>('Минус 42%'!O11*22%)+'Минус 42%'!O11</f>
        <v>35512.321199999998</v>
      </c>
      <c r="P11" s="2">
        <f>('Минус 42%'!P11*22%)+'Минус 42%'!P11</f>
        <v>36538.341199999995</v>
      </c>
      <c r="Q11" s="2">
        <f>('Минус 42%'!Q11*22%)+'Минус 42%'!Q11</f>
        <v>39549.179199999999</v>
      </c>
      <c r="R11" s="2">
        <f>('Минус 42%'!R11*22%)+'Минус 42%'!R11</f>
        <v>42491.38</v>
      </c>
      <c r="S11" s="2">
        <f>('Минус 42%'!S11*22%)+'Минус 42%'!S11</f>
        <v>46528.237999999998</v>
      </c>
      <c r="T11" s="2">
        <f>('Минус 42%'!T11*22%)+'Минус 42%'!T11</f>
        <v>47554.965599999996</v>
      </c>
      <c r="U11" s="2">
        <f>('Минус 42%'!U11*22%)+'Минус 42%'!U11</f>
        <v>46733.44200000001</v>
      </c>
      <c r="V11" s="2">
        <f>('Минус 42%'!V11*22%)+'Минус 42%'!V11</f>
        <v>48718.26</v>
      </c>
      <c r="W11" s="2">
        <f>('Минус 42%'!W11*22%)+'Минус 42%'!W11</f>
        <v>51797.027600000001</v>
      </c>
      <c r="X11" s="2">
        <f>('Минус 42%'!X11*22%)+'Минус 42%'!X11</f>
        <v>52276.072800000009</v>
      </c>
      <c r="Y11" s="2">
        <f>('Минус 42%'!Y11*22%)+'Минус 42%'!Y11</f>
        <v>52823.755200000007</v>
      </c>
      <c r="Z11" s="2">
        <f>('Минус 42%'!Z11*22%)+'Минус 42%'!Z11</f>
        <v>51865.664799999999</v>
      </c>
      <c r="AA11" s="2">
        <f>('Минус 42%'!AA11*22%)+'Минус 42%'!AA11</f>
        <v>54534.024400000009</v>
      </c>
      <c r="AB11" s="2">
        <f>('Минус 42%'!AB11*22%)+'Минус 42%'!AB11</f>
        <v>57339.6584</v>
      </c>
      <c r="AC11" s="2">
        <f>('Минус 42%'!AC11*22%)+'Минус 42%'!AC11</f>
        <v>57750.066400000003</v>
      </c>
      <c r="AD11" s="2">
        <f>('Минус 42%'!AD11*22%)+'Минус 42%'!AD11</f>
        <v>58229.111599999997</v>
      </c>
      <c r="AE11" s="2">
        <f>('Минус 42%'!AE11*22%)+'Минус 42%'!AE11</f>
        <v>57065.817200000005</v>
      </c>
      <c r="AF11" s="2">
        <f>('Минус 42%'!AF11*22%)+'Минус 42%'!AF11</f>
        <v>59871.451199999996</v>
      </c>
      <c r="AG11" s="2">
        <f>('Минус 42%'!AG11*22%)+'Минус 42%'!AG11</f>
        <v>62403.244000000006</v>
      </c>
      <c r="AH11" s="2">
        <f>('Минус 42%'!AH11*22%)+'Минус 42%'!AH11</f>
        <v>63087.493200000004</v>
      </c>
      <c r="AI11" s="2">
        <f>('Минус 42%'!AI11*22%)+'Минус 42%'!AI11</f>
        <v>63703.105200000005</v>
      </c>
      <c r="AJ11" s="2">
        <f>('Минус 42%'!AJ11*22%)+'Минус 42%'!AJ11</f>
        <v>63703.105200000005</v>
      </c>
      <c r="AK11" s="2">
        <f>('Минус 42%'!AK11*22%)+'Минус 42%'!AK11</f>
        <v>65071.603600000002</v>
      </c>
      <c r="AL11" s="2">
        <f>('Минус 42%'!AL11*22%)+'Минус 42%'!AL11</f>
        <v>69108.461599999995</v>
      </c>
      <c r="AM11" s="2">
        <f>('Минус 42%'!AM11*22%)+'Минус 42%'!AM11</f>
        <v>71229.846400000009</v>
      </c>
      <c r="AN11" s="2">
        <f>('Минус 42%'!AN11*22%)+'Минус 42%'!AN11</f>
        <v>73350.5236</v>
      </c>
      <c r="AO11" s="2">
        <f>('Минус 42%'!AO11*22%)+'Минус 42%'!AO11</f>
        <v>72598.344800000006</v>
      </c>
      <c r="AP11" s="2">
        <f>('Минус 42%'!AP11*22%)+'Минус 42%'!AP11</f>
        <v>73966.843200000003</v>
      </c>
      <c r="AQ11" s="2">
        <f>('Минус 42%'!AQ11*22%)+'Минус 42%'!AQ11</f>
        <v>77524.656000000003</v>
      </c>
    </row>
    <row r="12" spans="2:43" ht="15.75" thickBot="1" x14ac:dyDescent="0.25">
      <c r="B12" s="33"/>
      <c r="C12" s="1">
        <v>1900</v>
      </c>
      <c r="D12" s="2">
        <f>('Минус 42%'!D12*22%)+'Минус 42%'!D12</f>
        <v>29695.849200000001</v>
      </c>
      <c r="E12" s="2">
        <f>('Минус 42%'!E12*22%)+'Минус 42%'!E12</f>
        <v>30312.168799999999</v>
      </c>
      <c r="F12" s="2">
        <f>('Минус 42%'!F12*22%)+'Минус 42%'!F12</f>
        <v>30927.7808</v>
      </c>
      <c r="G12" s="2">
        <f>('Минус 42%'!G12*22%)+'Минус 42%'!G12</f>
        <v>31885.871199999998</v>
      </c>
      <c r="H12" s="2">
        <f>('Минус 42%'!H12*22%)+'Минус 42%'!H12</f>
        <v>33596.140399999997</v>
      </c>
      <c r="I12" s="2">
        <f>('Минус 42%'!I12*22%)+'Минус 42%'!I12</f>
        <v>34417.664000000004</v>
      </c>
      <c r="J12" s="2">
        <f>('Минус 42%'!J12*22%)+'Минус 42%'!J12</f>
        <v>35238.480000000003</v>
      </c>
      <c r="K12" s="2">
        <f>('Минус 42%'!K12*22%)+'Минус 42%'!K12</f>
        <v>36127.933199999999</v>
      </c>
      <c r="L12" s="2">
        <f>('Минус 42%'!L12*22%)+'Минус 42%'!L12</f>
        <v>36265.207600000002</v>
      </c>
      <c r="M12" s="2">
        <f>('Минус 42%'!M12*22%)+'Минус 42%'!M12</f>
        <v>37222.590400000001</v>
      </c>
      <c r="N12" s="2">
        <f>('Минус 42%'!N12*22%)+'Минус 42%'!N12</f>
        <v>37017.386400000003</v>
      </c>
      <c r="O12" s="2">
        <f>('Минус 42%'!O12*22%)+'Минус 42%'!O12</f>
        <v>38112.043600000005</v>
      </c>
      <c r="P12" s="2">
        <f>('Минус 42%'!P12*22%)+'Минус 42%'!P12</f>
        <v>39138.771200000003</v>
      </c>
      <c r="Q12" s="2">
        <f>('Минус 42%'!Q12*22%)+'Минус 42%'!Q12</f>
        <v>42286.176000000007</v>
      </c>
      <c r="R12" s="2">
        <f>('Минус 42%'!R12*22%)+'Минус 42%'!R12</f>
        <v>45502.218000000001</v>
      </c>
      <c r="S12" s="2">
        <f>('Минус 42%'!S12*22%)+'Минус 42%'!S12</f>
        <v>48513.056000000004</v>
      </c>
      <c r="T12" s="2">
        <f>('Минус 42%'!T12*22%)+'Минус 42%'!T12</f>
        <v>48375.781600000002</v>
      </c>
      <c r="U12" s="2">
        <f>('Минус 42%'!U12*22%)+'Минус 42%'!U12</f>
        <v>47486.328399999999</v>
      </c>
      <c r="V12" s="2">
        <f>('Минус 42%'!V12*22%)+'Минус 42%'!V12</f>
        <v>49539.076000000001</v>
      </c>
      <c r="W12" s="2">
        <f>('Минус 42%'!W12*22%)+'Минус 42%'!W12</f>
        <v>52618.551200000009</v>
      </c>
      <c r="X12" s="2">
        <f>('Минус 42%'!X12*22%)+'Минус 42%'!X12</f>
        <v>53165.526000000005</v>
      </c>
      <c r="Y12" s="2">
        <f>('Минус 42%'!Y12*22%)+'Минус 42%'!Y12</f>
        <v>53713.208400000003</v>
      </c>
      <c r="Z12" s="2">
        <f>('Минус 42%'!Z12*22%)+'Минус 42%'!Z12</f>
        <v>52755.118000000002</v>
      </c>
      <c r="AA12" s="2">
        <f>('Минус 42%'!AA12*22%)+'Минус 42%'!AA12</f>
        <v>55355.548000000003</v>
      </c>
      <c r="AB12" s="2">
        <f>('Минус 42%'!AB12*22%)+'Минус 42%'!AB12</f>
        <v>58091.837200000002</v>
      </c>
      <c r="AC12" s="2">
        <f>('Минус 42%'!AC12*22%)+'Минус 42%'!AC12</f>
        <v>58570.882400000002</v>
      </c>
      <c r="AD12" s="2">
        <f>('Минус 42%'!AD12*22%)+'Минус 42%'!AD12</f>
        <v>59049.927600000003</v>
      </c>
      <c r="AE12" s="2">
        <f>('Минус 42%'!AE12*22%)+'Минус 42%'!AE12</f>
        <v>57750.066400000003</v>
      </c>
      <c r="AF12" s="2">
        <f>('Минус 42%'!AF12*22%)+'Минус 42%'!AF12</f>
        <v>60487.063200000004</v>
      </c>
      <c r="AG12" s="2">
        <f>('Минус 42%'!AG12*22%)+'Минус 42%'!AG12</f>
        <v>63224.06</v>
      </c>
      <c r="AH12" s="2">
        <f>('Минус 42%'!AH12*22%)+'Минус 42%'!AH12</f>
        <v>63908.309200000003</v>
      </c>
      <c r="AI12" s="2">
        <f>('Минус 42%'!AI12*22%)+'Минус 42%'!AI12</f>
        <v>64523.921199999997</v>
      </c>
      <c r="AJ12" s="2">
        <f>('Минус 42%'!AJ12*22%)+'Минус 42%'!AJ12</f>
        <v>64523.921199999997</v>
      </c>
      <c r="AK12" s="2">
        <f>('Минус 42%'!AK12*22%)+'Минус 42%'!AK12</f>
        <v>65823.782399999996</v>
      </c>
      <c r="AL12" s="2">
        <f>('Минус 42%'!AL12*22%)+'Минус 42%'!AL12</f>
        <v>69861.347999999998</v>
      </c>
      <c r="AM12" s="2">
        <f>('Минус 42%'!AM12*22%)+'Минус 42%'!AM12</f>
        <v>71982.025200000004</v>
      </c>
      <c r="AN12" s="2">
        <f>('Минус 42%'!AN12*22%)+'Минус 42%'!AN12</f>
        <v>74103.41</v>
      </c>
      <c r="AO12" s="2">
        <f>('Минус 42%'!AO12*22%)+'Минус 42%'!AO12</f>
        <v>73350.5236</v>
      </c>
      <c r="AP12" s="2">
        <f>('Минус 42%'!AP12*22%)+'Минус 42%'!AP12</f>
        <v>74651.092399999994</v>
      </c>
      <c r="AQ12" s="2">
        <f>('Минус 42%'!AQ12*22%)+'Минус 42%'!AQ12</f>
        <v>78277.542400000006</v>
      </c>
    </row>
    <row r="13" spans="2:43" ht="15.75" thickBot="1" x14ac:dyDescent="0.25">
      <c r="B13" s="33"/>
      <c r="C13" s="1">
        <v>2000</v>
      </c>
      <c r="D13" s="2">
        <f>('Минус 42%'!D13*22%)+'Минус 42%'!D13</f>
        <v>31612.03</v>
      </c>
      <c r="E13" s="2">
        <f>('Минус 42%'!E13*22%)+'Минус 42%'!E13</f>
        <v>32570.1204</v>
      </c>
      <c r="F13" s="2">
        <f>('Минус 42%'!F13*22%)+'Минус 42%'!F13</f>
        <v>31953.800799999997</v>
      </c>
      <c r="G13" s="2">
        <f>('Минус 42%'!G13*22%)+'Минус 42%'!G13</f>
        <v>32432.845999999998</v>
      </c>
      <c r="H13" s="2">
        <f>('Минус 42%'!H13*22%)+'Минус 42%'!H13</f>
        <v>30927.7808</v>
      </c>
      <c r="I13" s="2">
        <f>('Минус 42%'!I13*22%)+'Минус 42%'!I13</f>
        <v>32980.528400000003</v>
      </c>
      <c r="J13" s="2">
        <f>('Минус 42%'!J13*22%)+'Минус 42%'!J13</f>
        <v>33664.777600000001</v>
      </c>
      <c r="K13" s="2">
        <f>('Минус 42%'!K13*22%)+'Минус 42%'!K13</f>
        <v>34349.026800000007</v>
      </c>
      <c r="L13" s="2">
        <f>('Минус 42%'!L13*22%)+'Минус 42%'!L13</f>
        <v>36196.570399999997</v>
      </c>
      <c r="M13" s="2">
        <f>('Минус 42%'!M13*22%)+'Минус 42%'!M13</f>
        <v>39685.745999999999</v>
      </c>
      <c r="N13" s="2">
        <f>('Минус 42%'!N13*22%)+'Минус 42%'!N13</f>
        <v>42012.334799999997</v>
      </c>
      <c r="O13" s="2">
        <f>('Минус 42%'!O13*22%)+'Минус 42%'!O13</f>
        <v>42354.813199999997</v>
      </c>
      <c r="P13" s="2">
        <f>('Минус 42%'!P13*22%)+'Минус 42%'!P13</f>
        <v>42765.2212</v>
      </c>
      <c r="Q13" s="2">
        <f>('Минус 42%'!Q13*22%)+'Минус 42%'!Q13</f>
        <v>43380.833199999994</v>
      </c>
      <c r="R13" s="2">
        <f>('Минус 42%'!R13*22%)+'Минус 42%'!R13</f>
        <v>45912.626000000004</v>
      </c>
      <c r="S13" s="2">
        <f>('Минус 42%'!S13*22%)+'Минус 42%'!S13</f>
        <v>48718.26</v>
      </c>
      <c r="T13" s="2">
        <f>('Минус 42%'!T13*22%)+'Минус 42%'!T13</f>
        <v>49128.668000000005</v>
      </c>
      <c r="U13" s="2">
        <f>('Минус 42%'!U13*22%)+'Минус 42%'!U13</f>
        <v>49607.713199999998</v>
      </c>
      <c r="V13" s="2">
        <f>('Минус 42%'!V13*22%)+'Минус 42%'!V13</f>
        <v>51797.027600000001</v>
      </c>
      <c r="W13" s="2">
        <f>('Минус 42%'!W13*22%)+'Минус 42%'!W13</f>
        <v>53370.729999999996</v>
      </c>
      <c r="X13" s="2">
        <f>('Минус 42%'!X13*22%)+'Минус 42%'!X13</f>
        <v>54192.253600000004</v>
      </c>
      <c r="Y13" s="2">
        <f>('Минус 42%'!Y13*22%)+'Минус 42%'!Y13</f>
        <v>55013.069600000003</v>
      </c>
      <c r="Z13" s="2">
        <f>('Минус 42%'!Z13*22%)+'Минус 42%'!Z13</f>
        <v>54534.024400000009</v>
      </c>
      <c r="AA13" s="2">
        <f>('Минус 42%'!AA13*22%)+'Минус 42%'!AA13</f>
        <v>57750.066400000003</v>
      </c>
      <c r="AB13" s="2">
        <f>('Минус 42%'!AB13*22%)+'Минус 42%'!AB13</f>
        <v>58844.723600000005</v>
      </c>
      <c r="AC13" s="2">
        <f>('Минус 42%'!AC13*22%)+'Минус 42%'!AC13</f>
        <v>59666.247200000005</v>
      </c>
      <c r="AD13" s="2">
        <f>('Минус 42%'!AD13*22%)+'Минус 42%'!AD13</f>
        <v>60418.426000000007</v>
      </c>
      <c r="AE13" s="2">
        <f>('Минус 42%'!AE13*22%)+'Минус 42%'!AE13</f>
        <v>60281.859199999999</v>
      </c>
      <c r="AF13" s="2">
        <f>('Минус 42%'!AF13*22%)+'Минус 42%'!AF13</f>
        <v>63292.697200000002</v>
      </c>
      <c r="AG13" s="2">
        <f>('Минус 42%'!AG13*22%)+'Минус 42%'!AG13</f>
        <v>63908.309200000003</v>
      </c>
      <c r="AH13" s="2">
        <f>('Минус 42%'!AH13*22%)+'Минус 42%'!AH13</f>
        <v>64934.3292</v>
      </c>
      <c r="AI13" s="2">
        <f>('Минус 42%'!AI13*22%)+'Минус 42%'!AI13</f>
        <v>65961.056800000006</v>
      </c>
      <c r="AJ13" s="2">
        <f>('Минус 42%'!AJ13*22%)+'Минус 42%'!AJ13</f>
        <v>67329.555200000003</v>
      </c>
      <c r="AK13" s="2">
        <f>('Минус 42%'!AK13*22%)+'Минус 42%'!AK13</f>
        <v>68560.779200000004</v>
      </c>
      <c r="AL13" s="2">
        <f>('Минус 42%'!AL13*22%)+'Минус 42%'!AL13</f>
        <v>69656.144</v>
      </c>
      <c r="AM13" s="2">
        <f>('Минус 42%'!AM13*22%)+'Минус 42%'!AM13</f>
        <v>71161.209199999998</v>
      </c>
      <c r="AN13" s="2">
        <f>('Минус 42%'!AN13*22%)+'Минус 42%'!AN13</f>
        <v>72666.274400000009</v>
      </c>
      <c r="AO13" s="2">
        <f>('Минус 42%'!AO13*22%)+'Минус 42%'!AO13</f>
        <v>74034.772800000006</v>
      </c>
      <c r="AP13" s="2">
        <f>('Минус 42%'!AP13*22%)+'Минус 42%'!AP13</f>
        <v>77798.497199999998</v>
      </c>
      <c r="AQ13" s="2">
        <f>('Минус 42%'!AQ13*22%)+'Минус 42%'!AQ13</f>
        <v>75130.137600000002</v>
      </c>
    </row>
    <row r="14" spans="2:43" ht="15.75" thickBot="1" x14ac:dyDescent="0.25">
      <c r="B14" s="33"/>
      <c r="C14" s="1">
        <v>2100</v>
      </c>
      <c r="D14" s="2">
        <f>('Минус 42%'!D14*22%)+'Минус 42%'!D14</f>
        <v>32501.483200000002</v>
      </c>
      <c r="E14" s="2">
        <f>('Минус 42%'!E14*22%)+'Минус 42%'!E14</f>
        <v>32296.279200000001</v>
      </c>
      <c r="F14" s="2">
        <f>('Минус 42%'!F14*22%)+'Минус 42%'!F14</f>
        <v>32022.438000000002</v>
      </c>
      <c r="G14" s="2">
        <f>('Минус 42%'!G14*22%)+'Минус 42%'!G14</f>
        <v>32638.05</v>
      </c>
      <c r="H14" s="2">
        <f>('Минус 42%'!H14*22%)+'Минус 42%'!H14</f>
        <v>31064.347600000001</v>
      </c>
      <c r="I14" s="2">
        <f>('Минус 42%'!I14*22%)+'Минус 42%'!I14</f>
        <v>33049.1656</v>
      </c>
      <c r="J14" s="2">
        <f>('Минус 42%'!J14*22%)+'Минус 42%'!J14</f>
        <v>33733.414799999999</v>
      </c>
      <c r="K14" s="2">
        <f>('Минус 42%'!K14*22%)+'Минус 42%'!K14</f>
        <v>34349.026800000007</v>
      </c>
      <c r="L14" s="2">
        <f>('Минус 42%'!L14*22%)+'Минус 42%'!L14</f>
        <v>36333.137200000005</v>
      </c>
      <c r="M14" s="2">
        <f>('Минус 42%'!M14*22%)+'Минус 42%'!M14</f>
        <v>39138.771200000003</v>
      </c>
      <c r="N14" s="2">
        <f>('Минус 42%'!N14*22%)+'Минус 42%'!N14</f>
        <v>41260.156000000003</v>
      </c>
      <c r="O14" s="2">
        <f>('Минус 42%'!O14*22%)+'Минус 42%'!O14</f>
        <v>41944.405200000008</v>
      </c>
      <c r="P14" s="2">
        <f>('Минус 42%'!P14*22%)+'Минус 42%'!P14</f>
        <v>42696.583999999995</v>
      </c>
      <c r="Q14" s="2">
        <f>('Минус 42%'!Q14*22%)+'Минус 42%'!Q14</f>
        <v>43380.833199999994</v>
      </c>
      <c r="R14" s="2">
        <f>('Минус 42%'!R14*22%)+'Минус 42%'!R14</f>
        <v>44612.764799999997</v>
      </c>
      <c r="S14" s="2">
        <f>('Минус 42%'!S14*22%)+'Минус 42%'!S14</f>
        <v>47828.806800000006</v>
      </c>
      <c r="T14" s="2">
        <f>('Минус 42%'!T14*22%)+'Минус 42%'!T14</f>
        <v>48718.26</v>
      </c>
      <c r="U14" s="2">
        <f>('Минус 42%'!U14*22%)+'Минус 42%'!U14</f>
        <v>49333.872000000003</v>
      </c>
      <c r="V14" s="2">
        <f>('Минус 42%'!V14*22%)+'Минус 42%'!V14</f>
        <v>50702.3704</v>
      </c>
      <c r="W14" s="2">
        <f>('Минус 42%'!W14*22%)+'Минус 42%'!W14</f>
        <v>52276.072800000009</v>
      </c>
      <c r="X14" s="2">
        <f>('Минус 42%'!X14*22%)+'Минус 42%'!X14</f>
        <v>53370.729999999996</v>
      </c>
      <c r="Y14" s="2">
        <f>('Минус 42%'!Y14*22%)+'Минус 42%'!Y14</f>
        <v>54465.387200000005</v>
      </c>
      <c r="Z14" s="2">
        <f>('Минус 42%'!Z14*22%)+'Минус 42%'!Z14</f>
        <v>54534.024400000009</v>
      </c>
      <c r="AA14" s="2">
        <f>('Минус 42%'!AA14*22%)+'Минус 42%'!AA14</f>
        <v>56176.364000000001</v>
      </c>
      <c r="AB14" s="2">
        <f>('Минус 42%'!AB14*22%)+'Минус 42%'!AB14</f>
        <v>57613.499600000003</v>
      </c>
      <c r="AC14" s="2">
        <f>('Минус 42%'!AC14*22%)+'Минус 42%'!AC14</f>
        <v>58844.723600000005</v>
      </c>
      <c r="AD14" s="2">
        <f>('Минус 42%'!AD14*22%)+'Минус 42%'!AD14</f>
        <v>60144.584800000004</v>
      </c>
      <c r="AE14" s="2">
        <f>('Минус 42%'!AE14*22%)+'Минус 42%'!AE14</f>
        <v>60555.700400000002</v>
      </c>
      <c r="AF14" s="2">
        <f>('Минус 42%'!AF14*22%)+'Минус 42%'!AF14</f>
        <v>62334.606800000001</v>
      </c>
      <c r="AG14" s="2">
        <f>('Минус 42%'!AG14*22%)+'Минус 42%'!AG14</f>
        <v>63087.493200000004</v>
      </c>
      <c r="AH14" s="2">
        <f>('Минус 42%'!AH14*22%)+'Минус 42%'!AH14</f>
        <v>63908.309200000003</v>
      </c>
      <c r="AI14" s="2">
        <f>('Минус 42%'!AI14*22%)+'Минус 42%'!AI14</f>
        <v>64729.125200000002</v>
      </c>
      <c r="AJ14" s="2">
        <f>('Минус 42%'!AJ14*22%)+'Минус 42%'!AJ14</f>
        <v>66713.943200000009</v>
      </c>
      <c r="AK14" s="2">
        <f>('Минус 42%'!AK14*22%)+'Минус 42%'!AK14</f>
        <v>69724.073600000003</v>
      </c>
      <c r="AL14" s="2">
        <f>('Минус 42%'!AL14*22%)+'Минус 42%'!AL14</f>
        <v>67808.600399999996</v>
      </c>
      <c r="AM14" s="2">
        <f>('Минус 42%'!AM14*22%)+'Минус 42%'!AM14</f>
        <v>69518.869600000005</v>
      </c>
      <c r="AN14" s="2">
        <f>('Минус 42%'!AN14*22%)+'Минус 42%'!AN14</f>
        <v>71297.775999999998</v>
      </c>
      <c r="AO14" s="2">
        <f>('Минус 42%'!AO14*22%)+'Минус 42%'!AO14</f>
        <v>73350.5236</v>
      </c>
      <c r="AP14" s="2">
        <f>('Минус 42%'!AP14*22%)+'Минус 42%'!AP14</f>
        <v>79440.836800000005</v>
      </c>
      <c r="AQ14" s="2">
        <f>('Минус 42%'!AQ14*22%)+'Минус 42%'!AQ14</f>
        <v>73419.160799999998</v>
      </c>
    </row>
    <row r="15" spans="2:43" ht="15.75" thickBot="1" x14ac:dyDescent="0.25">
      <c r="B15" s="33"/>
      <c r="C15" s="1">
        <v>2200</v>
      </c>
      <c r="D15" s="2">
        <f>('Минус 42%'!D15*22%)+'Минус 42%'!D15</f>
        <v>31885.871199999998</v>
      </c>
      <c r="E15" s="2">
        <f>('Минус 42%'!E15*22%)+'Минус 42%'!E15</f>
        <v>31953.800799999997</v>
      </c>
      <c r="F15" s="2">
        <f>('Минус 42%'!F15*22%)+'Минус 42%'!F15</f>
        <v>32091.075199999999</v>
      </c>
      <c r="G15" s="2">
        <f>('Минус 42%'!G15*22%)+'Минус 42%'!G15</f>
        <v>32775.324399999998</v>
      </c>
      <c r="H15" s="2">
        <f>('Минус 42%'!H15*22%)+'Минус 42%'!H15</f>
        <v>31269.551600000003</v>
      </c>
      <c r="I15" s="2">
        <f>('Минус 42%'!I15*22%)+'Минус 42%'!I15</f>
        <v>33117.095199999996</v>
      </c>
      <c r="J15" s="2">
        <f>('Минус 42%'!J15*22%)+'Минус 42%'!J15</f>
        <v>33733.414799999999</v>
      </c>
      <c r="K15" s="2">
        <f>('Минус 42%'!K15*22%)+'Минус 42%'!K15</f>
        <v>34417.664000000004</v>
      </c>
      <c r="L15" s="2">
        <f>('Минус 42%'!L15*22%)+'Минус 42%'!L15</f>
        <v>36470.411600000007</v>
      </c>
      <c r="M15" s="2">
        <f>('Минус 42%'!M15*22%)+'Минус 42%'!M15</f>
        <v>38523.159200000002</v>
      </c>
      <c r="N15" s="2">
        <f>('Минус 42%'!N15*22%)+'Минус 42%'!N15</f>
        <v>40507.2696</v>
      </c>
      <c r="O15" s="2">
        <f>('Минус 42%'!O15*22%)+'Минус 42%'!O15</f>
        <v>41601.926800000001</v>
      </c>
      <c r="P15" s="2">
        <f>('Минус 42%'!P15*22%)+'Минус 42%'!P15</f>
        <v>42628.654400000007</v>
      </c>
      <c r="Q15" s="2">
        <f>('Минус 42%'!Q15*22%)+'Минус 42%'!Q15</f>
        <v>43380.833199999994</v>
      </c>
      <c r="R15" s="2">
        <f>('Минус 42%'!R15*22%)+'Минус 42%'!R15</f>
        <v>43244.2664</v>
      </c>
      <c r="S15" s="2">
        <f>('Минус 42%'!S15*22%)+'Минус 42%'!S15</f>
        <v>46870.716400000005</v>
      </c>
      <c r="T15" s="2">
        <f>('Минус 42%'!T15*22%)+'Минус 42%'!T15</f>
        <v>48307.852000000006</v>
      </c>
      <c r="U15" s="2">
        <f>('Минус 42%'!U15*22%)+'Минус 42%'!U15</f>
        <v>49060.0308</v>
      </c>
      <c r="V15" s="2">
        <f>('Минус 42%'!V15*22%)+'Минус 42%'!V15</f>
        <v>49607.713199999998</v>
      </c>
      <c r="W15" s="2">
        <f>('Минус 42%'!W15*22%)+'Минус 42%'!W15</f>
        <v>51181.415599999993</v>
      </c>
      <c r="X15" s="2">
        <f>('Минус 42%'!X15*22%)+'Минус 42%'!X15</f>
        <v>52549.913999999997</v>
      </c>
      <c r="Y15" s="2">
        <f>('Минус 42%'!Y15*22%)+'Минус 42%'!Y15</f>
        <v>53918.412400000001</v>
      </c>
      <c r="Z15" s="2">
        <f>('Минус 42%'!Z15*22%)+'Минус 42%'!Z15</f>
        <v>54465.387200000005</v>
      </c>
      <c r="AA15" s="2">
        <f>('Минус 42%'!AA15*22%)+'Минус 42%'!AA15</f>
        <v>54534.024400000009</v>
      </c>
      <c r="AB15" s="2">
        <f>('Минус 42%'!AB15*22%)+'Минус 42%'!AB15</f>
        <v>56312.930800000002</v>
      </c>
      <c r="AC15" s="2">
        <f>('Минус 42%'!AC15*22%)+'Минус 42%'!AC15</f>
        <v>58023.907600000006</v>
      </c>
      <c r="AD15" s="2">
        <f>('Минус 42%'!AD15*22%)+'Минус 42%'!AD15</f>
        <v>59802.814000000006</v>
      </c>
      <c r="AE15" s="2">
        <f>('Минус 42%'!AE15*22%)+'Минус 42%'!AE15</f>
        <v>60897.4712</v>
      </c>
      <c r="AF15" s="2">
        <f>('Минус 42%'!AF15*22%)+'Минус 42%'!AF15</f>
        <v>61307.879200000003</v>
      </c>
      <c r="AG15" s="2">
        <f>('Минус 42%'!AG15*22%)+'Минус 42%'!AG15</f>
        <v>62265.969599999997</v>
      </c>
      <c r="AH15" s="2">
        <f>('Минус 42%'!AH15*22%)+'Минус 42%'!AH15</f>
        <v>62881.581599999998</v>
      </c>
      <c r="AI15" s="2">
        <f>('Минус 42%'!AI15*22%)+'Минус 42%'!AI15</f>
        <v>63497.9012</v>
      </c>
      <c r="AJ15" s="2">
        <f>('Минус 42%'!AJ15*22%)+'Минус 42%'!AJ15</f>
        <v>66166.260800000004</v>
      </c>
      <c r="AK15" s="2">
        <f>('Минус 42%'!AK15*22%)+'Минус 42%'!AK15</f>
        <v>70887.368000000002</v>
      </c>
      <c r="AL15" s="2">
        <f>('Минус 42%'!AL15*22%)+'Минус 42%'!AL15</f>
        <v>65892.419599999994</v>
      </c>
      <c r="AM15" s="2">
        <f>('Минус 42%'!AM15*22%)+'Минус 42%'!AM15</f>
        <v>67945.167199999996</v>
      </c>
      <c r="AN15" s="2">
        <f>('Минус 42%'!AN15*22%)+'Минус 42%'!AN15</f>
        <v>69929.277600000001</v>
      </c>
      <c r="AO15" s="2">
        <f>('Минус 42%'!AO15*22%)+'Минус 42%'!AO15</f>
        <v>72666.274400000009</v>
      </c>
      <c r="AP15" s="2">
        <f>('Минус 42%'!AP15*22%)+'Минус 42%'!AP15</f>
        <v>81151.106</v>
      </c>
      <c r="AQ15" s="2">
        <f>('Минус 42%'!AQ15*22%)+'Минус 42%'!AQ15</f>
        <v>71640.254400000005</v>
      </c>
    </row>
    <row r="16" spans="2:43" ht="15.75" thickBot="1" x14ac:dyDescent="0.25">
      <c r="B16" s="33"/>
      <c r="C16" s="1">
        <v>2300</v>
      </c>
      <c r="D16" s="2">
        <f>('Минус 42%'!D16*22%)+'Минус 42%'!D16</f>
        <v>32432.845999999998</v>
      </c>
      <c r="E16" s="2">
        <f>('Минус 42%'!E16*22%)+'Минус 42%'!E16</f>
        <v>32432.845999999998</v>
      </c>
      <c r="F16" s="2">
        <f>('Минус 42%'!F16*22%)+'Минус 42%'!F16</f>
        <v>32432.845999999998</v>
      </c>
      <c r="G16" s="2">
        <f>('Минус 42%'!G16*22%)+'Минус 42%'!G16</f>
        <v>33049.1656</v>
      </c>
      <c r="H16" s="2">
        <f>('Минус 42%'!H16*22%)+'Минус 42%'!H16</f>
        <v>31885.871199999998</v>
      </c>
      <c r="I16" s="2">
        <f>('Минус 42%'!I16*22%)+'Минус 42%'!I16</f>
        <v>33117.095199999996</v>
      </c>
      <c r="J16" s="2">
        <f>('Минус 42%'!J16*22%)+'Минус 42%'!J16</f>
        <v>33733.414799999999</v>
      </c>
      <c r="K16" s="2">
        <f>('Минус 42%'!K16*22%)+'Минус 42%'!K16</f>
        <v>34417.664000000004</v>
      </c>
      <c r="L16" s="2">
        <f>('Минус 42%'!L16*22%)+'Минус 42%'!L16</f>
        <v>36606.9784</v>
      </c>
      <c r="M16" s="2">
        <f>('Минус 42%'!M16*22%)+'Минус 42%'!M16</f>
        <v>38044.114000000001</v>
      </c>
      <c r="N16" s="2">
        <f>('Минус 42%'!N16*22%)+'Минус 42%'!N16</f>
        <v>40164.7912</v>
      </c>
      <c r="O16" s="2">
        <f>('Минус 42%'!O16*22%)+'Минус 42%'!O16</f>
        <v>41122.881600000001</v>
      </c>
      <c r="P16" s="2">
        <f>('Минус 42%'!P16*22%)+'Минус 42%'!P16</f>
        <v>42149.609199999999</v>
      </c>
      <c r="Q16" s="2">
        <f>('Минус 42%'!Q16*22%)+'Минус 42%'!Q16</f>
        <v>44338.923600000009</v>
      </c>
      <c r="R16" s="2">
        <f>('Минус 42%'!R16*22%)+'Минус 42%'!R16</f>
        <v>43244.2664</v>
      </c>
      <c r="S16" s="2">
        <f>('Минус 42%'!S16*22%)+'Минус 42%'!S16</f>
        <v>47007.283199999998</v>
      </c>
      <c r="T16" s="2">
        <f>('Минус 42%'!T16*22%)+'Минус 42%'!T16</f>
        <v>47896.736400000002</v>
      </c>
      <c r="U16" s="2">
        <f>('Минус 42%'!U16*22%)+'Минус 42%'!U16</f>
        <v>49128.668000000005</v>
      </c>
      <c r="V16" s="2">
        <f>('Минус 42%'!V16*22%)+'Минус 42%'!V16</f>
        <v>48101.940399999999</v>
      </c>
      <c r="W16" s="2">
        <f>('Минус 42%'!W16*22%)+'Минус 42%'!W16</f>
        <v>50154.688000000002</v>
      </c>
      <c r="X16" s="2">
        <f>('Минус 42%'!X16*22%)+'Минус 42%'!X16</f>
        <v>50771.007600000004</v>
      </c>
      <c r="Y16" s="2">
        <f>('Минус 42%'!Y16*22%)+'Минус 42%'!Y16</f>
        <v>51455.256800000003</v>
      </c>
      <c r="Z16" s="2">
        <f>('Минус 42%'!Z16*22%)+'Минус 42%'!Z16</f>
        <v>53849.775200000004</v>
      </c>
      <c r="AA16" s="2">
        <f>('Минус 42%'!AA16*22%)+'Минус 42%'!AA16</f>
        <v>53028.959199999998</v>
      </c>
      <c r="AB16" s="2">
        <f>('Минус 42%'!AB16*22%)+'Минус 42%'!AB16</f>
        <v>55081.7068</v>
      </c>
      <c r="AC16" s="2">
        <f>('Минус 42%'!AC16*22%)+'Минус 42%'!AC16</f>
        <v>56586.771999999997</v>
      </c>
      <c r="AD16" s="2">
        <f>('Минус 42%'!AD16*22%)+'Минус 42%'!AD16</f>
        <v>58091.837200000002</v>
      </c>
      <c r="AE16" s="2">
        <f>('Минус 42%'!AE16*22%)+'Минус 42%'!AE16</f>
        <v>60418.426000000007</v>
      </c>
      <c r="AF16" s="2">
        <f>('Минус 42%'!AF16*22%)+'Минус 42%'!AF16</f>
        <v>59323.768800000005</v>
      </c>
      <c r="AG16" s="2">
        <f>('Минус 42%'!AG16*22%)+'Минус 42%'!AG16</f>
        <v>60966.108399999997</v>
      </c>
      <c r="AH16" s="2">
        <f>('Минус 42%'!AH16*22%)+'Минус 42%'!AH16</f>
        <v>61786.924400000004</v>
      </c>
      <c r="AI16" s="2">
        <f>('Минус 42%'!AI16*22%)+'Минус 42%'!AI16</f>
        <v>62608.448000000004</v>
      </c>
      <c r="AJ16" s="2">
        <f>('Минус 42%'!AJ16*22%)+'Минус 42%'!AJ16</f>
        <v>66987.07680000001</v>
      </c>
      <c r="AK16" s="2">
        <f>('Минус 42%'!AK16*22%)+'Минус 42%'!AK16</f>
        <v>72324.503600000011</v>
      </c>
      <c r="AL16" s="2">
        <f>('Минус 42%'!AL16*22%)+'Минус 42%'!AL16</f>
        <v>66097.623600000006</v>
      </c>
      <c r="AM16" s="2">
        <f>('Минус 42%'!AM16*22%)+'Минус 42%'!AM16</f>
        <v>67534.7592</v>
      </c>
      <c r="AN16" s="2">
        <f>('Минус 42%'!AN16*22%)+'Минус 42%'!AN16</f>
        <v>69039.824400000012</v>
      </c>
      <c r="AO16" s="2">
        <f>('Минус 42%'!AO16*22%)+'Минус 42%'!AO16</f>
        <v>73693.001999999993</v>
      </c>
      <c r="AP16" s="2">
        <f>('Минус 42%'!AP16*22%)+'Минус 42%'!AP16</f>
        <v>82656.171199999982</v>
      </c>
      <c r="AQ16" s="2">
        <f>('Минус 42%'!AQ16*22%)+'Минус 42%'!AQ16</f>
        <v>71845.458400000003</v>
      </c>
    </row>
    <row r="17" spans="2:43" ht="15.75" thickBot="1" x14ac:dyDescent="0.25">
      <c r="B17" s="33"/>
      <c r="C17" s="1">
        <v>2400</v>
      </c>
      <c r="D17" s="2">
        <f>('Минус 42%'!D17*22%)+'Минус 42%'!D17</f>
        <v>34690.797600000005</v>
      </c>
      <c r="E17" s="2">
        <f>('Минус 42%'!E17*22%)+'Минус 42%'!E17</f>
        <v>35033.275999999998</v>
      </c>
      <c r="F17" s="2">
        <f>('Минус 42%'!F17*22%)+'Минус 42%'!F17</f>
        <v>35375.046800000004</v>
      </c>
      <c r="G17" s="2">
        <f>('Минус 42%'!G17*22%)+'Минус 42%'!G17</f>
        <v>35786.162400000001</v>
      </c>
      <c r="H17" s="2">
        <f>('Минус 42%'!H17*22%)+'Минус 42%'!H17</f>
        <v>34417.664000000004</v>
      </c>
      <c r="I17" s="2">
        <f>('Минус 42%'!I17*22%)+'Минус 42%'!I17</f>
        <v>34075.185599999997</v>
      </c>
      <c r="J17" s="2">
        <f>('Минус 42%'!J17*22%)+'Минус 42%'!J17</f>
        <v>34896.709199999998</v>
      </c>
      <c r="K17" s="2">
        <f>('Минус 42%'!K17*22%)+'Минус 42%'!K17</f>
        <v>35717.525200000004</v>
      </c>
      <c r="L17" s="2">
        <f>('Минус 42%'!L17*22%)+'Минус 42%'!L17</f>
        <v>36401.774400000002</v>
      </c>
      <c r="M17" s="2">
        <f>('Минус 42%'!M17*22%)+'Минус 42%'!M17</f>
        <v>39959.587200000002</v>
      </c>
      <c r="N17" s="2">
        <f>('Минус 42%'!N17*22%)+'Минус 42%'!N17</f>
        <v>41944.405200000008</v>
      </c>
      <c r="O17" s="2">
        <f>('Минус 42%'!O17*22%)+'Минус 42%'!O17</f>
        <v>43106.992000000006</v>
      </c>
      <c r="P17" s="2">
        <f>('Минус 42%'!P17*22%)+'Минус 42%'!P17</f>
        <v>44270.286400000005</v>
      </c>
      <c r="Q17" s="2">
        <f>('Минус 42%'!Q17*22%)+'Минус 42%'!Q17</f>
        <v>47554.965599999996</v>
      </c>
      <c r="R17" s="2">
        <f>('Минус 42%'!R17*22%)+'Минус 42%'!R17</f>
        <v>43312.903600000005</v>
      </c>
      <c r="S17" s="2">
        <f>('Минус 42%'!S17*22%)+'Минус 42%'!S17</f>
        <v>48101.940399999999</v>
      </c>
      <c r="T17" s="2">
        <f>('Минус 42%'!T17*22%)+'Минус 42%'!T17</f>
        <v>49470.438800000004</v>
      </c>
      <c r="U17" s="2">
        <f>('Минус 42%'!U17*22%)+'Минус 42%'!U17</f>
        <v>51934.302000000011</v>
      </c>
      <c r="V17" s="2">
        <f>('Минус 42%'!V17*22%)+'Минус 42%'!V17</f>
        <v>49128.668000000005</v>
      </c>
      <c r="W17" s="2">
        <f>('Минус 42%'!W17*22%)+'Минус 42%'!W17</f>
        <v>51250.052800000005</v>
      </c>
      <c r="X17" s="2">
        <f>('Минус 42%'!X17*22%)+'Минус 42%'!X17</f>
        <v>52412.639600000002</v>
      </c>
      <c r="Y17" s="2">
        <f>('Минус 42%'!Y17*22%)+'Минус 42%'!Y17</f>
        <v>53575.933999999994</v>
      </c>
      <c r="Z17" s="2">
        <f>('Минус 42%'!Z17*22%)+'Минус 42%'!Z17</f>
        <v>56245.001199999999</v>
      </c>
      <c r="AA17" s="2">
        <f>('Минус 42%'!AA17*22%)+'Минус 42%'!AA17</f>
        <v>53918.412400000001</v>
      </c>
      <c r="AB17" s="2">
        <f>('Минус 42%'!AB17*22%)+'Минус 42%'!AB17</f>
        <v>55628.681599999996</v>
      </c>
      <c r="AC17" s="2">
        <f>('Минус 42%'!AC17*22%)+'Минус 42%'!AC17</f>
        <v>57339.6584</v>
      </c>
      <c r="AD17" s="2">
        <f>('Минус 42%'!AD17*22%)+'Минус 42%'!AD17</f>
        <v>58981.998</v>
      </c>
      <c r="AE17" s="2">
        <f>('Минус 42%'!AE17*22%)+'Минус 42%'!AE17</f>
        <v>62471.173600000009</v>
      </c>
      <c r="AF17" s="2">
        <f>('Минус 42%'!AF17*22%)+'Минус 42%'!AF17</f>
        <v>57408.295600000005</v>
      </c>
      <c r="AG17" s="2">
        <f>('Минус 42%'!AG17*22%)+'Минус 42%'!AG17</f>
        <v>59666.247200000005</v>
      </c>
      <c r="AH17" s="2">
        <f>('Минус 42%'!AH17*22%)+'Минус 42%'!AH17</f>
        <v>61786.924400000004</v>
      </c>
      <c r="AI17" s="2">
        <f>('Минус 42%'!AI17*22%)+'Минус 42%'!AI17</f>
        <v>63839.671999999999</v>
      </c>
      <c r="AJ17" s="2">
        <f>('Минус 42%'!AJ17*22%)+'Минус 42%'!AJ17</f>
        <v>69724.073600000003</v>
      </c>
      <c r="AK17" s="2">
        <f>('Минус 42%'!AK17*22%)+'Минус 42%'!AK17</f>
        <v>80466.856800000009</v>
      </c>
      <c r="AL17" s="2">
        <f>('Минус 42%'!AL17*22%)+'Минус 42%'!AL17</f>
        <v>70613.526800000007</v>
      </c>
      <c r="AM17" s="2">
        <f>('Минус 42%'!AM17*22%)+'Минус 42%'!AM17</f>
        <v>72803.548800000004</v>
      </c>
      <c r="AN17" s="2">
        <f>('Минус 42%'!AN17*22%)+'Минус 42%'!AN17</f>
        <v>74992.863200000007</v>
      </c>
      <c r="AO17" s="2">
        <f>('Минус 42%'!AO17*22%)+'Минус 42%'!AO17</f>
        <v>80877.26479999999</v>
      </c>
      <c r="AP17" s="2">
        <f>('Минус 42%'!AP17*22%)+'Минус 42%'!AP17</f>
        <v>89703.867200000008</v>
      </c>
      <c r="AQ17" s="2">
        <f>('Минус 42%'!AQ17*22%)+'Минус 42%'!AQ17</f>
        <v>77593.2932</v>
      </c>
    </row>
    <row r="18" spans="2:43" ht="15.75" thickBot="1" x14ac:dyDescent="0.25">
      <c r="B18" s="33"/>
      <c r="C18" s="1">
        <v>2500</v>
      </c>
      <c r="D18" s="2">
        <f>('Минус 42%'!D18*22%)+'Минус 42%'!D18</f>
        <v>37291.227599999998</v>
      </c>
      <c r="E18" s="2">
        <f>('Минус 42%'!E18*22%)+'Минус 42%'!E18</f>
        <v>37565.068800000001</v>
      </c>
      <c r="F18" s="2">
        <f>('Минус 42%'!F18*22%)+'Минус 42%'!F18</f>
        <v>37838.910000000003</v>
      </c>
      <c r="G18" s="2">
        <f>('Минус 42%'!G18*22%)+'Минус 42%'!G18</f>
        <v>38317.247600000002</v>
      </c>
      <c r="H18" s="2">
        <f>('Минус 42%'!H18*22%)+'Минус 42%'!H18</f>
        <v>40917.677600000003</v>
      </c>
      <c r="I18" s="2">
        <f>('Минус 42%'!I18*22%)+'Минус 42%'!I18</f>
        <v>35854.092000000004</v>
      </c>
      <c r="J18" s="2">
        <f>('Минус 42%'!J18*22%)+'Минус 42%'!J18</f>
        <v>36948.749199999998</v>
      </c>
      <c r="K18" s="2">
        <f>('Минус 42%'!K18*22%)+'Минус 42%'!K18</f>
        <v>38044.114000000001</v>
      </c>
      <c r="L18" s="2">
        <f>('Минус 42%'!L18*22%)+'Минус 42%'!L18</f>
        <v>40917.677600000003</v>
      </c>
      <c r="M18" s="2">
        <f>('Минус 42%'!M18*22%)+'Минус 42%'!M18</f>
        <v>40507.2696</v>
      </c>
      <c r="N18" s="2">
        <f>('Минус 42%'!N18*22%)+'Минус 42%'!N18</f>
        <v>42696.583999999995</v>
      </c>
      <c r="O18" s="2">
        <f>('Минус 42%'!O18*22%)+'Минус 42%'!O18</f>
        <v>44202.356800000001</v>
      </c>
      <c r="P18" s="2">
        <f>('Минус 42%'!P18*22%)+'Минус 42%'!P18</f>
        <v>45707.422000000006</v>
      </c>
      <c r="Q18" s="2">
        <f>('Минус 42%'!Q18*22%)+'Минус 42%'!Q18</f>
        <v>49607.713199999998</v>
      </c>
      <c r="R18" s="2">
        <f>('Минус 42%'!R18*22%)+'Минус 42%'!R18</f>
        <v>56039.797200000001</v>
      </c>
      <c r="S18" s="2">
        <f>('Минус 42%'!S18*22%)+'Минус 42%'!S18</f>
        <v>58502.952799999999</v>
      </c>
      <c r="T18" s="2">
        <f>('Минус 42%'!T18*22%)+'Минус 42%'!T18</f>
        <v>58297.748800000001</v>
      </c>
      <c r="U18" s="2">
        <f>('Минус 42%'!U18*22%)+'Минус 42%'!U18</f>
        <v>59597.61</v>
      </c>
      <c r="V18" s="2">
        <f>('Минус 42%'!V18*22%)+'Минус 42%'!V18</f>
        <v>61034.745600000002</v>
      </c>
      <c r="W18" s="2">
        <f>('Минус 42%'!W18*22%)+'Минус 42%'!W18</f>
        <v>61855.561600000001</v>
      </c>
      <c r="X18" s="2">
        <f>('Минус 42%'!X18*22%)+'Минус 42%'!X18</f>
        <v>62608.448000000004</v>
      </c>
      <c r="Y18" s="2">
        <f>('Минус 42%'!Y18*22%)+'Минус 42%'!Y18</f>
        <v>63292.697200000002</v>
      </c>
      <c r="Z18" s="2">
        <f>('Минус 42%'!Z18*22%)+'Минус 42%'!Z18</f>
        <v>64797.7624</v>
      </c>
      <c r="AA18" s="2">
        <f>('Минус 42%'!AA18*22%)+'Минус 42%'!AA18</f>
        <v>66097.623600000006</v>
      </c>
      <c r="AB18" s="2">
        <f>('Минус 42%'!AB18*22%)+'Минус 42%'!AB18</f>
        <v>69861.347999999998</v>
      </c>
      <c r="AC18" s="2">
        <f>('Минус 42%'!AC18*22%)+'Минус 42%'!AC18</f>
        <v>70956.0052</v>
      </c>
      <c r="AD18" s="2">
        <f>('Минус 42%'!AD18*22%)+'Минус 42%'!AD18</f>
        <v>71982.025200000004</v>
      </c>
      <c r="AE18" s="2">
        <f>('Минус 42%'!AE18*22%)+'Минус 42%'!AE18</f>
        <v>71776.821200000006</v>
      </c>
      <c r="AF18" s="2">
        <f>('Минус 42%'!AF18*22%)+'Минус 42%'!AF18</f>
        <v>75198.067200000005</v>
      </c>
      <c r="AG18" s="2">
        <f>('Минус 42%'!AG18*22%)+'Минус 42%'!AG18</f>
        <v>76703.839999999997</v>
      </c>
      <c r="AH18" s="2">
        <f>('Минус 42%'!AH18*22%)+'Минус 42%'!AH18</f>
        <v>77524.656000000003</v>
      </c>
      <c r="AI18" s="2">
        <f>('Минус 42%'!AI18*22%)+'Минус 42%'!AI18</f>
        <v>78345.471999999994</v>
      </c>
      <c r="AJ18" s="2">
        <f>('Минус 42%'!AJ18*22%)+'Минус 42%'!AJ18</f>
        <v>79851.2448</v>
      </c>
      <c r="AK18" s="2">
        <f>('Минус 42%'!AK18*22%)+'Минус 42%'!AK18</f>
        <v>82998.64959999999</v>
      </c>
      <c r="AL18" s="2">
        <f>('Минус 42%'!AL18*22%)+'Минус 42%'!AL18</f>
        <v>88130.164799999999</v>
      </c>
      <c r="AM18" s="2">
        <f>('Минус 42%'!AM18*22%)+'Минус 42%'!AM18</f>
        <v>88951.688399999999</v>
      </c>
      <c r="AN18" s="2">
        <f>('Минус 42%'!AN18*22%)+'Минус 42%'!AN18</f>
        <v>89772.504400000005</v>
      </c>
      <c r="AO18" s="2">
        <f>('Минус 42%'!AO18*22%)+'Минус 42%'!AO18</f>
        <v>91414.844000000012</v>
      </c>
      <c r="AP18" s="2">
        <f>('Минус 42%'!AP18*22%)+'Минус 42%'!AP18</f>
        <v>94972.656799999997</v>
      </c>
      <c r="AQ18" s="2">
        <f>('Минус 42%'!AQ18*22%)+'Минус 42%'!AQ18</f>
        <v>96614.996399999989</v>
      </c>
    </row>
    <row r="19" spans="2:43" ht="15.75" thickBot="1" x14ac:dyDescent="0.25">
      <c r="B19" s="33"/>
      <c r="C19" s="1">
        <v>2600</v>
      </c>
      <c r="D19" s="2">
        <f>('Минус 42%'!D19*22%)+'Минус 42%'!D19</f>
        <v>37427.794399999999</v>
      </c>
      <c r="E19" s="2">
        <f>('Минус 42%'!E19*22%)+'Минус 42%'!E19</f>
        <v>37701.635600000001</v>
      </c>
      <c r="F19" s="2">
        <f>('Минус 42%'!F19*22%)+'Минус 42%'!F19</f>
        <v>38044.114000000001</v>
      </c>
      <c r="G19" s="2">
        <f>('Минус 42%'!G19*22%)+'Минус 42%'!G19</f>
        <v>38591.088799999998</v>
      </c>
      <c r="H19" s="2">
        <f>('Минус 42%'!H19*22%)+'Минус 42%'!H19</f>
        <v>41601.926800000001</v>
      </c>
      <c r="I19" s="2">
        <f>('Минус 42%'!I19*22%)+'Минус 42%'!I19</f>
        <v>36059.296000000002</v>
      </c>
      <c r="J19" s="2">
        <f>('Минус 42%'!J19*22%)+'Минус 42%'!J19</f>
        <v>37086.0236</v>
      </c>
      <c r="K19" s="2">
        <f>('Минус 42%'!K19*22%)+'Минус 42%'!K19</f>
        <v>38112.043600000005</v>
      </c>
      <c r="L19" s="2">
        <f>('Минус 42%'!L19*22%)+'Минус 42%'!L19</f>
        <v>41122.881600000001</v>
      </c>
      <c r="M19" s="2">
        <f>('Минус 42%'!M19*22%)+'Минус 42%'!M19</f>
        <v>40917.677600000003</v>
      </c>
      <c r="N19" s="2">
        <f>('Минус 42%'!N19*22%)+'Минус 42%'!N19</f>
        <v>43106.992000000006</v>
      </c>
      <c r="O19" s="2">
        <f>('Минус 42%'!O19*22%)+'Минус 42%'!O19</f>
        <v>44407.560799999999</v>
      </c>
      <c r="P19" s="2">
        <f>('Минус 42%'!P19*22%)+'Минус 42%'!P19</f>
        <v>45776.059200000003</v>
      </c>
      <c r="Q19" s="2">
        <f>('Минус 42%'!Q19*22%)+'Минус 42%'!Q19</f>
        <v>49744.28</v>
      </c>
      <c r="R19" s="2">
        <f>('Минус 42%'!R19*22%)+'Минус 42%'!R19</f>
        <v>56381.567999999999</v>
      </c>
      <c r="S19" s="2">
        <f>('Минус 42%'!S19*22%)+'Минус 42%'!S19</f>
        <v>58981.998</v>
      </c>
      <c r="T19" s="2">
        <f>('Минус 42%'!T19*22%)+'Минус 42%'!T19</f>
        <v>59255.131600000001</v>
      </c>
      <c r="U19" s="2">
        <f>('Минус 42%'!U19*22%)+'Минус 42%'!U19</f>
        <v>60008.018000000004</v>
      </c>
      <c r="V19" s="2">
        <f>('Минус 42%'!V19*22%)+'Минус 42%'!V19</f>
        <v>62334.606800000001</v>
      </c>
      <c r="W19" s="2">
        <f>('Минус 42%'!W19*22%)+'Минус 42%'!W19</f>
        <v>62881.581599999998</v>
      </c>
      <c r="X19" s="2">
        <f>('Минус 42%'!X19*22%)+'Минус 42%'!X19</f>
        <v>63360.626800000005</v>
      </c>
      <c r="Y19" s="2">
        <f>('Минус 42%'!Y19*22%)+'Минус 42%'!Y19</f>
        <v>63839.671999999999</v>
      </c>
      <c r="Z19" s="2">
        <f>('Минус 42%'!Z19*22%)+'Минус 42%'!Z19</f>
        <v>65276.8076</v>
      </c>
      <c r="AA19" s="2">
        <f>('Минус 42%'!AA19*22%)+'Минус 42%'!AA19</f>
        <v>66850.509999999995</v>
      </c>
      <c r="AB19" s="2">
        <f>('Минус 42%'!AB19*22%)+'Минус 42%'!AB19</f>
        <v>70408.322799999994</v>
      </c>
      <c r="AC19" s="2">
        <f>('Минус 42%'!AC19*22%)+'Минус 42%'!AC19</f>
        <v>71435.050400000007</v>
      </c>
      <c r="AD19" s="2">
        <f>('Минус 42%'!AD19*22%)+'Минус 42%'!AD19</f>
        <v>72461.070399999997</v>
      </c>
      <c r="AE19" s="2">
        <f>('Минус 42%'!AE19*22%)+'Минус 42%'!AE19</f>
        <v>72734.911599999992</v>
      </c>
      <c r="AF19" s="2">
        <f>('Минус 42%'!AF19*22%)+'Минус 42%'!AF19</f>
        <v>76224.794800000003</v>
      </c>
      <c r="AG19" s="2">
        <f>('Минус 42%'!AG19*22%)+'Минус 42%'!AG19</f>
        <v>78551.383600000001</v>
      </c>
      <c r="AH19" s="2">
        <f>('Минус 42%'!AH19*22%)+'Минус 42%'!AH19</f>
        <v>78961.791599999997</v>
      </c>
      <c r="AI19" s="2">
        <f>('Минус 42%'!AI19*22%)+'Минус 42%'!AI19</f>
        <v>79372.199599999993</v>
      </c>
      <c r="AJ19" s="2">
        <f>('Минус 42%'!AJ19*22%)+'Минус 42%'!AJ19</f>
        <v>80809.335200000001</v>
      </c>
      <c r="AK19" s="2">
        <f>('Минус 42%'!AK19*22%)+'Минус 42%'!AK19</f>
        <v>84914.830400000006</v>
      </c>
      <c r="AL19" s="2">
        <f>('Минус 42%'!AL19*22%)+'Минус 42%'!AL19</f>
        <v>89362.096399999995</v>
      </c>
      <c r="AM19" s="2">
        <f>('Минус 42%'!AM19*22%)+'Минус 42%'!AM19</f>
        <v>90182.912400000016</v>
      </c>
      <c r="AN19" s="2">
        <f>('Минус 42%'!AN19*22%)+'Минус 42%'!AN19</f>
        <v>90935.798800000019</v>
      </c>
      <c r="AO19" s="2">
        <f>('Минус 42%'!AO19*22%)+'Минус 42%'!AO19</f>
        <v>92646.775600000008</v>
      </c>
      <c r="AP19" s="2">
        <f>('Минус 42%'!AP19*22%)+'Минус 42%'!AP19</f>
        <v>97230.608399999997</v>
      </c>
      <c r="AQ19" s="2">
        <f>('Минус 42%'!AQ19*22%)+'Минус 42%'!AQ19</f>
        <v>97846.927999999985</v>
      </c>
    </row>
    <row r="20" spans="2:43" ht="15.75" thickBot="1" x14ac:dyDescent="0.25">
      <c r="B20" s="33"/>
      <c r="C20" s="1">
        <v>2700</v>
      </c>
      <c r="D20" s="2">
        <f>('Минус 42%'!D20*22%)+'Минус 42%'!D20</f>
        <v>37565.068800000001</v>
      </c>
      <c r="E20" s="2">
        <f>('Минус 42%'!E20*22%)+'Минус 42%'!E20</f>
        <v>37906.839599999999</v>
      </c>
      <c r="F20" s="2">
        <f>('Минус 42%'!F20*22%)+'Минус 42%'!F20</f>
        <v>38249.317999999999</v>
      </c>
      <c r="G20" s="2">
        <f>('Минус 42%'!G20*22%)+'Минус 42%'!G20</f>
        <v>38864.93</v>
      </c>
      <c r="H20" s="2">
        <f>('Минус 42%'!H20*22%)+'Минус 42%'!H20</f>
        <v>42217.538800000002</v>
      </c>
      <c r="I20" s="2">
        <f>('Минус 42%'!I20*22%)+'Минус 42%'!I20</f>
        <v>36265.207600000002</v>
      </c>
      <c r="J20" s="2">
        <f>('Минус 42%'!J20*22%)+'Минус 42%'!J20</f>
        <v>37222.590400000001</v>
      </c>
      <c r="K20" s="2">
        <f>('Минус 42%'!K20*22%)+'Минус 42%'!K20</f>
        <v>38180.680800000002</v>
      </c>
      <c r="L20" s="2">
        <f>('Минус 42%'!L20*22%)+'Минус 42%'!L20</f>
        <v>41396.722800000003</v>
      </c>
      <c r="M20" s="2">
        <f>('Минус 42%'!M20*22%)+'Минус 42%'!M20</f>
        <v>41260.156000000003</v>
      </c>
      <c r="N20" s="2">
        <f>('Минус 42%'!N20*22%)+'Минус 42%'!N20</f>
        <v>43518.107600000003</v>
      </c>
      <c r="O20" s="2">
        <f>('Минус 42%'!O20*22%)+'Минус 42%'!O20</f>
        <v>44680.694400000008</v>
      </c>
      <c r="P20" s="2">
        <f>('Минус 42%'!P20*22%)+'Минус 42%'!P20</f>
        <v>45776.059200000003</v>
      </c>
      <c r="Q20" s="2">
        <f>('Минус 42%'!Q20*22%)+'Минус 42%'!Q20</f>
        <v>49881.554400000008</v>
      </c>
      <c r="R20" s="2">
        <f>('Минус 42%'!R20*22%)+'Минус 42%'!R20</f>
        <v>56724.046400000007</v>
      </c>
      <c r="S20" s="2">
        <f>('Минус 42%'!S20*22%)+'Минус 42%'!S20</f>
        <v>59528.972799999996</v>
      </c>
      <c r="T20" s="2">
        <f>('Минус 42%'!T20*22%)+'Минус 42%'!T20</f>
        <v>60144.584800000004</v>
      </c>
      <c r="U20" s="2">
        <f>('Минус 42%'!U20*22%)+'Минус 42%'!U20</f>
        <v>60418.426000000007</v>
      </c>
      <c r="V20" s="2">
        <f>('Минус 42%'!V20*22%)+'Минус 42%'!V20</f>
        <v>63565.830799999996</v>
      </c>
      <c r="W20" s="2">
        <f>('Минус 42%'!W20*22%)+'Минус 42%'!W20</f>
        <v>63839.671999999999</v>
      </c>
      <c r="X20" s="2">
        <f>('Минус 42%'!X20*22%)+'Минус 42%'!X20</f>
        <v>64113.513200000009</v>
      </c>
      <c r="Y20" s="2">
        <f>('Минус 42%'!Y20*22%)+'Минус 42%'!Y20</f>
        <v>64387.354400000004</v>
      </c>
      <c r="Z20" s="2">
        <f>('Минус 42%'!Z20*22%)+'Минус 42%'!Z20</f>
        <v>65755.852799999993</v>
      </c>
      <c r="AA20" s="2">
        <f>('Минус 42%'!AA20*22%)+'Минус 42%'!AA20</f>
        <v>67534.7592</v>
      </c>
      <c r="AB20" s="2">
        <f>('Минус 42%'!AB20*22%)+'Минус 42%'!AB20</f>
        <v>70887.368000000002</v>
      </c>
      <c r="AC20" s="2">
        <f>('Минус 42%'!AC20*22%)+'Минус 42%'!AC20</f>
        <v>71914.095600000001</v>
      </c>
      <c r="AD20" s="2">
        <f>('Минус 42%'!AD20*22%)+'Минус 42%'!AD20</f>
        <v>72940.115600000005</v>
      </c>
      <c r="AE20" s="2">
        <f>('Минус 42%'!AE20*22%)+'Минус 42%'!AE20</f>
        <v>73761.639200000005</v>
      </c>
      <c r="AF20" s="2">
        <f>('Минус 42%'!AF20*22%)+'Минус 42%'!AF20</f>
        <v>77250.814800000007</v>
      </c>
      <c r="AG20" s="2">
        <f>('Минус 42%'!AG20*22%)+'Минус 42%'!AG20</f>
        <v>80466.856800000009</v>
      </c>
      <c r="AH20" s="2">
        <f>('Минус 42%'!AH20*22%)+'Минус 42%'!AH20</f>
        <v>80398.219599999997</v>
      </c>
      <c r="AI20" s="2">
        <f>('Минус 42%'!AI20*22%)+'Минус 42%'!AI20</f>
        <v>80398.219599999997</v>
      </c>
      <c r="AJ20" s="2">
        <f>('Минус 42%'!AJ20*22%)+'Минус 42%'!AJ20</f>
        <v>81766.717999999993</v>
      </c>
      <c r="AK20" s="2">
        <f>('Минус 42%'!AK20*22%)+'Минус 42%'!AK20</f>
        <v>86898.940799999997</v>
      </c>
      <c r="AL20" s="2">
        <f>('Минус 42%'!AL20*22%)+'Минус 42%'!AL20</f>
        <v>90594.027999999991</v>
      </c>
      <c r="AM20" s="2">
        <f>('Минус 42%'!AM20*22%)+'Минус 42%'!AM20</f>
        <v>91346.2068</v>
      </c>
      <c r="AN20" s="2">
        <f>('Минус 42%'!AN20*22%)+'Минус 42%'!AN20</f>
        <v>92099.093200000003</v>
      </c>
      <c r="AO20" s="2">
        <f>('Минус 42%'!AO20*22%)+'Минус 42%'!AO20</f>
        <v>93809.362400000013</v>
      </c>
      <c r="AP20" s="2">
        <f>('Минус 42%'!AP20*22%)+'Минус 42%'!AP20</f>
        <v>99488.56</v>
      </c>
      <c r="AQ20" s="2">
        <f>('Минус 42%'!AQ20*22%)+'Минус 42%'!AQ20</f>
        <v>99146.789199999999</v>
      </c>
    </row>
    <row r="21" spans="2:43" ht="15.75" thickBot="1" x14ac:dyDescent="0.25">
      <c r="B21" s="33"/>
      <c r="C21" s="1">
        <v>2800</v>
      </c>
      <c r="D21" s="2">
        <f>('Минус 42%'!D21*22%)+'Минус 42%'!D21</f>
        <v>37701.635600000001</v>
      </c>
      <c r="E21" s="2">
        <f>('Минус 42%'!E21*22%)+'Минус 42%'!E21</f>
        <v>38112.043600000005</v>
      </c>
      <c r="F21" s="2">
        <f>('Минус 42%'!F21*22%)+'Минус 42%'!F21</f>
        <v>38454.522000000004</v>
      </c>
      <c r="G21" s="2">
        <f>('Минус 42%'!G21*22%)+'Минус 42%'!G21</f>
        <v>38796.292800000003</v>
      </c>
      <c r="H21" s="2">
        <f>('Минус 42%'!H21*22%)+'Минус 42%'!H21</f>
        <v>42080.972000000009</v>
      </c>
      <c r="I21" s="2">
        <f>('Минус 42%'!I21*22%)+'Минус 42%'!I21</f>
        <v>36880.819600000003</v>
      </c>
      <c r="J21" s="2">
        <f>('Минус 42%'!J21*22%)+'Минус 42%'!J21</f>
        <v>37838.910000000003</v>
      </c>
      <c r="K21" s="2">
        <f>('Минус 42%'!K21*22%)+'Минус 42%'!K21</f>
        <v>38864.93</v>
      </c>
      <c r="L21" s="2">
        <f>('Минус 42%'!L21*22%)+'Минус 42%'!L21</f>
        <v>41944.405200000008</v>
      </c>
      <c r="M21" s="2">
        <f>('Минус 42%'!M21*22%)+'Минус 42%'!M21</f>
        <v>41191.518799999998</v>
      </c>
      <c r="N21" s="2">
        <f>('Минус 42%'!N21*22%)+'Минус 42%'!N21</f>
        <v>43106.992000000006</v>
      </c>
      <c r="O21" s="2">
        <f>('Минус 42%'!O21*22%)+'Минус 42%'!O21</f>
        <v>44612.764799999997</v>
      </c>
      <c r="P21" s="2">
        <f>('Минус 42%'!P21*22%)+'Минус 42%'!P21</f>
        <v>46117.83</v>
      </c>
      <c r="Q21" s="2">
        <f>('Минус 42%'!Q21*22%)+'Минус 42%'!Q21</f>
        <v>49881.554400000008</v>
      </c>
      <c r="R21" s="2">
        <f>('Минус 42%'!R21*22%)+'Минус 42%'!R21</f>
        <v>57271.021200000003</v>
      </c>
      <c r="S21" s="2">
        <f>('Минус 42%'!S21*22%)+'Минус 42%'!S21</f>
        <v>60008.018000000004</v>
      </c>
      <c r="T21" s="2">
        <f>('Минус 42%'!T21*22%)+'Минус 42%'!T21</f>
        <v>59802.814000000006</v>
      </c>
      <c r="U21" s="2">
        <f>('Минус 42%'!U21*22%)+'Минус 42%'!U21</f>
        <v>60350.496400000004</v>
      </c>
      <c r="V21" s="2">
        <f>('Минус 42%'!V21*22%)+'Минус 42%'!V21</f>
        <v>64797.7624</v>
      </c>
      <c r="W21" s="2">
        <f>('Минус 42%'!W21*22%)+'Минус 42%'!W21</f>
        <v>65892.419599999994</v>
      </c>
      <c r="X21" s="2">
        <f>('Минус 42%'!X21*22%)+'Минус 42%'!X21</f>
        <v>66234.898000000001</v>
      </c>
      <c r="Y21" s="2">
        <f>('Минус 42%'!Y21*22%)+'Минус 42%'!Y21</f>
        <v>66508.031600000002</v>
      </c>
      <c r="Z21" s="2">
        <f>('Минус 42%'!Z21*22%)+'Минус 42%'!Z21</f>
        <v>67329.555200000003</v>
      </c>
      <c r="AA21" s="2">
        <f>('Минус 42%'!AA21*22%)+'Минус 42%'!AA21</f>
        <v>69792.710800000001</v>
      </c>
      <c r="AB21" s="2">
        <f>('Минус 42%'!AB21*22%)+'Минус 42%'!AB21</f>
        <v>72871.478400000007</v>
      </c>
      <c r="AC21" s="2">
        <f>('Минус 42%'!AC21*22%)+'Минус 42%'!AC21</f>
        <v>73008.752800000002</v>
      </c>
      <c r="AD21" s="2">
        <f>('Минус 42%'!AD21*22%)+'Минус 42%'!AD21</f>
        <v>73213.9568</v>
      </c>
      <c r="AE21" s="2">
        <f>('Минус 42%'!AE21*22%)+'Минус 42%'!AE21</f>
        <v>74103.41</v>
      </c>
      <c r="AF21" s="2">
        <f>('Минус 42%'!AF21*22%)+'Минус 42%'!AF21</f>
        <v>78619.313200000004</v>
      </c>
      <c r="AG21" s="2">
        <f>('Минус 42%'!AG21*22%)+'Минус 42%'!AG21</f>
        <v>81082.468800000002</v>
      </c>
      <c r="AH21" s="2">
        <f>('Минус 42%'!AH21*22%)+'Минус 42%'!AH21</f>
        <v>81835.355200000005</v>
      </c>
      <c r="AI21" s="2">
        <f>('Минус 42%'!AI21*22%)+'Минус 42%'!AI21</f>
        <v>82519.604400000011</v>
      </c>
      <c r="AJ21" s="2">
        <f>('Минус 42%'!AJ21*22%)+'Минус 42%'!AJ21</f>
        <v>84435.785199999998</v>
      </c>
      <c r="AK21" s="2">
        <f>('Минус 42%'!AK21*22%)+'Минус 42%'!AK21</f>
        <v>89293.459199999998</v>
      </c>
      <c r="AL21" s="2">
        <f>('Минус 42%'!AL21*22%)+'Минус 42%'!AL21</f>
        <v>91072.365600000019</v>
      </c>
      <c r="AM21" s="2">
        <f>('Минус 42%'!AM21*22%)+'Минус 42%'!AM21</f>
        <v>92372.934399999998</v>
      </c>
      <c r="AN21" s="2">
        <f>('Минус 42%'!AN21*22%)+'Минус 42%'!AN21</f>
        <v>93672.795600000012</v>
      </c>
      <c r="AO21" s="2">
        <f>('Минус 42%'!AO21*22%)+'Минус 42%'!AO21</f>
        <v>96341.155200000008</v>
      </c>
      <c r="AP21" s="2">
        <f>('Минус 42%'!AP21*22%)+'Минус 42%'!AP21</f>
        <v>102157.62720000002</v>
      </c>
      <c r="AQ21" s="2">
        <f>('Минус 42%'!AQ21*22%)+'Минус 42%'!AQ21</f>
        <v>100994.3328</v>
      </c>
    </row>
    <row r="22" spans="2:43" ht="15.75" thickBot="1" x14ac:dyDescent="0.25">
      <c r="B22" s="33"/>
      <c r="C22" s="1">
        <v>2900</v>
      </c>
      <c r="D22" s="2">
        <f>('Минус 42%'!D22*22%)+'Минус 42%'!D22</f>
        <v>43106.992000000006</v>
      </c>
      <c r="E22" s="2">
        <f>('Минус 42%'!E22*22%)+'Минус 42%'!E22</f>
        <v>43518.107600000003</v>
      </c>
      <c r="F22" s="2">
        <f>('Минус 42%'!F22*22%)+'Минус 42%'!F22</f>
        <v>43859.878400000001</v>
      </c>
      <c r="G22" s="2">
        <f>('Минус 42%'!G22*22%)+'Минус 42%'!G22</f>
        <v>44886.606</v>
      </c>
      <c r="H22" s="2">
        <f>('Минус 42%'!H22*22%)+'Минус 42%'!H22</f>
        <v>46255.104400000004</v>
      </c>
      <c r="I22" s="2">
        <f>('Минус 42%'!I22*22%)+'Минус 42%'!I22</f>
        <v>42012.334799999997</v>
      </c>
      <c r="J22" s="2">
        <f>('Минус 42%'!J22*22%)+'Минус 42%'!J22</f>
        <v>42970.425200000005</v>
      </c>
      <c r="K22" s="2">
        <f>('Минус 42%'!K22*22%)+'Минус 42%'!K22</f>
        <v>43928.515599999999</v>
      </c>
      <c r="L22" s="2">
        <f>('Минус 42%'!L22*22%)+'Минус 42%'!L22</f>
        <v>47691.532399999996</v>
      </c>
      <c r="M22" s="2">
        <f>('Минус 42%'!M22*22%)+'Минус 42%'!M22</f>
        <v>45091.81</v>
      </c>
      <c r="N22" s="2">
        <f>('Минус 42%'!N22*22%)+'Минус 42%'!N22</f>
        <v>55355.548000000003</v>
      </c>
      <c r="O22" s="2">
        <f>('Минус 42%'!O22*22%)+'Минус 42%'!O22</f>
        <v>55833.885600000001</v>
      </c>
      <c r="P22" s="2">
        <f>('Минус 42%'!P22*22%)+'Минус 42%'!P22</f>
        <v>56245.001199999999</v>
      </c>
      <c r="Q22" s="2">
        <f>('Минус 42%'!Q22*22%)+'Минус 42%'!Q22</f>
        <v>56724.046400000007</v>
      </c>
      <c r="R22" s="2">
        <f>('Минус 42%'!R22*22%)+'Минус 42%'!R22</f>
        <v>60213.221999999994</v>
      </c>
      <c r="S22" s="2">
        <f>('Минус 42%'!S22*22%)+'Минус 42%'!S22</f>
        <v>63703.105200000005</v>
      </c>
      <c r="T22" s="2">
        <f>('Минус 42%'!T22*22%)+'Минус 42%'!T22</f>
        <v>64044.876000000004</v>
      </c>
      <c r="U22" s="2">
        <f>('Минус 42%'!U22*22%)+'Минус 42%'!U22</f>
        <v>65550.648799999995</v>
      </c>
      <c r="V22" s="2">
        <f>('Минус 42%'!V22*22%)+'Минус 42%'!V22</f>
        <v>67260.918000000005</v>
      </c>
      <c r="W22" s="2">
        <f>('Минус 42%'!W22*22%)+'Минус 42%'!W22</f>
        <v>73350.5236</v>
      </c>
      <c r="X22" s="2">
        <f>('Минус 42%'!X22*22%)+'Минус 42%'!X22</f>
        <v>73077.39</v>
      </c>
      <c r="Y22" s="2">
        <f>('Минус 42%'!Y22*22%)+'Минус 42%'!Y22</f>
        <v>72871.478400000007</v>
      </c>
      <c r="Z22" s="2">
        <f>('Минус 42%'!Z22*22%)+'Минус 42%'!Z22</f>
        <v>72871.478400000007</v>
      </c>
      <c r="AA22" s="2">
        <f>('Минус 42%'!AA22*22%)+'Минус 42%'!AA22</f>
        <v>75061.500400000004</v>
      </c>
      <c r="AB22" s="2">
        <f>('Минус 42%'!AB22*22%)+'Минус 42%'!AB22</f>
        <v>77935.064000000013</v>
      </c>
      <c r="AC22" s="2">
        <f>('Минус 42%'!AC22*22%)+'Минус 42%'!AC22</f>
        <v>78482.746400000004</v>
      </c>
      <c r="AD22" s="2">
        <f>('Минус 42%'!AD22*22%)+'Минус 42%'!AD22</f>
        <v>79029.7212</v>
      </c>
      <c r="AE22" s="2">
        <f>('Минус 42%'!AE22*22%)+'Минус 42%'!AE22</f>
        <v>80877.26479999999</v>
      </c>
      <c r="AF22" s="2">
        <f>('Минус 42%'!AF22*22%)+'Минус 42%'!AF22</f>
        <v>82177.833600000013</v>
      </c>
      <c r="AG22" s="2">
        <f>('Минус 42%'!AG22*22%)+'Минус 42%'!AG22</f>
        <v>85667.0092</v>
      </c>
      <c r="AH22" s="2">
        <f>('Минус 42%'!AH22*22%)+'Минус 42%'!AH22</f>
        <v>87309.348800000007</v>
      </c>
      <c r="AI22" s="2">
        <f>('Минус 42%'!AI22*22%)+'Минус 42%'!AI22</f>
        <v>89019.617999999988</v>
      </c>
      <c r="AJ22" s="2">
        <f>('Минус 42%'!AJ22*22%)+'Минус 42%'!AJ22</f>
        <v>90799.232000000004</v>
      </c>
      <c r="AK22" s="2">
        <f>('Минус 42%'!AK22*22%)+'Минус 42%'!AK22</f>
        <v>94493.611600000004</v>
      </c>
      <c r="AL22" s="2">
        <f>('Минус 42%'!AL22*22%)+'Минус 42%'!AL22</f>
        <v>98257.33600000001</v>
      </c>
      <c r="AM22" s="2">
        <f>('Минус 42%'!AM22*22%)+'Минус 42%'!AM22</f>
        <v>99762.401199999993</v>
      </c>
      <c r="AN22" s="2">
        <f>('Минус 42%'!AN22*22%)+'Минус 42%'!AN22</f>
        <v>101199.5368</v>
      </c>
      <c r="AO22" s="2">
        <f>('Минус 42%'!AO22*22%)+'Минус 42%'!AO22</f>
        <v>102909.80600000001</v>
      </c>
      <c r="AP22" s="2">
        <f>('Минус 42%'!AP22*22%)+'Минус 42%'!AP22</f>
        <v>105989.2812</v>
      </c>
      <c r="AQ22" s="2">
        <f>('Минус 42%'!AQ22*22%)+'Минус 42%'!AQ22</f>
        <v>110026.13920000001</v>
      </c>
    </row>
    <row r="23" spans="2:43" ht="15.75" thickBot="1" x14ac:dyDescent="0.25">
      <c r="B23" s="33"/>
      <c r="C23" s="1">
        <v>3000</v>
      </c>
      <c r="D23" s="2">
        <f>('Минус 42%'!D23*22%)+'Минус 42%'!D23</f>
        <v>44202.356800000001</v>
      </c>
      <c r="E23" s="2">
        <f>('Минус 42%'!E23*22%)+'Минус 42%'!E23</f>
        <v>44612.764799999997</v>
      </c>
      <c r="F23" s="2">
        <f>('Минус 42%'!F23*22%)+'Минус 42%'!F23</f>
        <v>44954.535599999996</v>
      </c>
      <c r="G23" s="2">
        <f>('Минус 42%'!G23*22%)+'Минус 42%'!G23</f>
        <v>45159.739600000001</v>
      </c>
      <c r="H23" s="2">
        <f>('Минус 42%'!H23*22%)+'Минус 42%'!H23</f>
        <v>48649.622800000005</v>
      </c>
      <c r="I23" s="2">
        <f>('Минус 42%'!I23*22%)+'Минус 42%'!I23</f>
        <v>52070.868800000004</v>
      </c>
      <c r="J23" s="2">
        <f>('Минус 42%'!J23*22%)+'Минус 42%'!J23</f>
        <v>51386.619599999998</v>
      </c>
      <c r="K23" s="2">
        <f>('Минус 42%'!K23*22%)+'Минус 42%'!K23</f>
        <v>50771.007600000004</v>
      </c>
      <c r="L23" s="2">
        <f>('Минус 42%'!L23*22%)+'Минус 42%'!L23</f>
        <v>51797.027600000001</v>
      </c>
      <c r="M23" s="2">
        <f>('Минус 42%'!M23*22%)+'Минус 42%'!M23</f>
        <v>55971.16</v>
      </c>
      <c r="N23" s="2">
        <f>('Минус 42%'!N23*22%)+'Минус 42%'!N23</f>
        <v>54671.298800000004</v>
      </c>
      <c r="O23" s="2">
        <f>('Минус 42%'!O23*22%)+'Минус 42%'!O23</f>
        <v>55560.752</v>
      </c>
      <c r="P23" s="2">
        <f>('Минус 42%'!P23*22%)+'Минус 42%'!P23</f>
        <v>56518.134800000007</v>
      </c>
      <c r="Q23" s="2">
        <f>('Минус 42%'!Q23*22%)+'Минус 42%'!Q23</f>
        <v>58160.474400000006</v>
      </c>
      <c r="R23" s="2">
        <f>('Минус 42%'!R23*22%)+'Минус 42%'!R23</f>
        <v>63703.105200000005</v>
      </c>
      <c r="S23" s="2">
        <f>('Минус 42%'!S23*22%)+'Минус 42%'!S23</f>
        <v>67466.122000000003</v>
      </c>
      <c r="T23" s="2">
        <f>('Минус 42%'!T23*22%)+'Минус 42%'!T23</f>
        <v>67945.167199999996</v>
      </c>
      <c r="U23" s="2">
        <f>('Минус 42%'!U23*22%)+'Минус 42%'!U23</f>
        <v>69587.506800000003</v>
      </c>
      <c r="V23" s="2">
        <f>('Минус 42%'!V23*22%)+'Минус 42%'!V23</f>
        <v>73898.206000000006</v>
      </c>
      <c r="W23" s="2">
        <f>('Минус 42%'!W23*22%)+'Минус 42%'!W23</f>
        <v>77114.248000000007</v>
      </c>
      <c r="X23" s="2">
        <f>('Минус 42%'!X23*22%)+'Минус 42%'!X23</f>
        <v>76840.406799999997</v>
      </c>
      <c r="Y23" s="2">
        <f>('Минус 42%'!Y23*22%)+'Минус 42%'!Y23</f>
        <v>76635.202799999999</v>
      </c>
      <c r="Z23" s="2">
        <f>('Минус 42%'!Z23*22%)+'Минус 42%'!Z23</f>
        <v>77524.656000000003</v>
      </c>
      <c r="AA23" s="2">
        <f>('Минус 42%'!AA23*22%)+'Минус 42%'!AA23</f>
        <v>79713.970400000006</v>
      </c>
      <c r="AB23" s="2">
        <f>('Минус 42%'!AB23*22%)+'Минус 42%'!AB23</f>
        <v>82930.012399999992</v>
      </c>
      <c r="AC23" s="2">
        <f>('Минус 42%'!AC23*22%)+'Минус 42%'!AC23</f>
        <v>83067.286800000002</v>
      </c>
      <c r="AD23" s="2">
        <f>('Минус 42%'!AD23*22%)+'Минус 42%'!AD23</f>
        <v>83203.853600000002</v>
      </c>
      <c r="AE23" s="2">
        <f>('Минус 42%'!AE23*22%)+'Минус 42%'!AE23</f>
        <v>85051.397200000007</v>
      </c>
      <c r="AF23" s="2">
        <f>('Минус 42%'!AF23*22%)+'Минус 42%'!AF23</f>
        <v>87514.552800000005</v>
      </c>
      <c r="AG23" s="2">
        <f>('Минус 42%'!AG23*22%)+'Минус 42%'!AG23</f>
        <v>90320.186799999996</v>
      </c>
      <c r="AH23" s="2">
        <f>('Минус 42%'!AH23*22%)+'Минус 42%'!AH23</f>
        <v>92167.7304</v>
      </c>
      <c r="AI23" s="2">
        <f>('Минус 42%'!AI23*22%)+'Минус 42%'!AI23</f>
        <v>94015.274000000019</v>
      </c>
      <c r="AJ23" s="2">
        <f>('Минус 42%'!AJ23*22%)+'Минус 42%'!AJ23</f>
        <v>95656.906000000003</v>
      </c>
      <c r="AK23" s="2">
        <f>('Минус 42%'!AK23*22%)+'Минус 42%'!AK23</f>
        <v>101541.3076</v>
      </c>
      <c r="AL23" s="2">
        <f>('Минус 42%'!AL23*22%)+'Минус 42%'!AL23</f>
        <v>105646.8028</v>
      </c>
      <c r="AM23" s="2">
        <f>('Минус 42%'!AM23*22%)+'Минус 42%'!AM23</f>
        <v>107289.14240000001</v>
      </c>
      <c r="AN23" s="2">
        <f>('Минус 42%'!AN23*22%)+'Минус 42%'!AN23</f>
        <v>108862.84479999999</v>
      </c>
      <c r="AO23" s="2">
        <f>('Минус 42%'!AO23*22%)+'Минус 42%'!AO23</f>
        <v>110779.02559999999</v>
      </c>
      <c r="AP23" s="2">
        <f>('Минус 42%'!AP23*22%)+'Минус 42%'!AP23</f>
        <v>113995.06760000001</v>
      </c>
      <c r="AQ23" s="2">
        <f>('Минус 42%'!AQ23*22%)+'Минус 42%'!AQ23</f>
        <v>117073.8352</v>
      </c>
    </row>
    <row r="24" spans="2:43" ht="15.75" thickBot="1" x14ac:dyDescent="0.25">
      <c r="B24" s="33"/>
      <c r="C24" s="1">
        <v>3100</v>
      </c>
      <c r="D24" s="2">
        <f>('Минус 42%'!D24*22%)+'Минус 42%'!D24</f>
        <v>44886.606</v>
      </c>
      <c r="E24" s="2">
        <f>('Минус 42%'!E24*22%)+'Минус 42%'!E24</f>
        <v>45228.376800000005</v>
      </c>
      <c r="F24" s="2">
        <f>('Минус 42%'!F24*22%)+'Минус 42%'!F24</f>
        <v>45638.784799999994</v>
      </c>
      <c r="G24" s="2">
        <f>('Минус 42%'!G24*22%)+'Минус 42%'!G24</f>
        <v>45843.988799999999</v>
      </c>
      <c r="H24" s="2">
        <f>('Минус 42%'!H24*22%)+'Минус 42%'!H24</f>
        <v>49402.5092</v>
      </c>
      <c r="I24" s="2">
        <f>('Минус 42%'!I24*22%)+'Минус 42%'!I24</f>
        <v>52823.755200000007</v>
      </c>
      <c r="J24" s="2">
        <f>('Минус 42%'!J24*22%)+'Минус 42%'!J24</f>
        <v>52207.435599999997</v>
      </c>
      <c r="K24" s="2">
        <f>('Минус 42%'!K24*22%)+'Минус 42%'!K24</f>
        <v>51591.823600000003</v>
      </c>
      <c r="L24" s="2">
        <f>('Минус 42%'!L24*22%)+'Минус 42%'!L24</f>
        <v>52549.913999999997</v>
      </c>
      <c r="M24" s="2">
        <f>('Минус 42%'!M24*22%)+'Минус 42%'!M24</f>
        <v>56791.976000000002</v>
      </c>
      <c r="N24" s="2">
        <f>('Минус 42%'!N24*22%)+'Минус 42%'!N24</f>
        <v>55492.114800000003</v>
      </c>
      <c r="O24" s="2">
        <f>('Минус 42%'!O24*22%)+'Минус 42%'!O24</f>
        <v>56450.205200000004</v>
      </c>
      <c r="P24" s="2">
        <f>('Минус 42%'!P24*22%)+'Минус 42%'!P24</f>
        <v>57339.6584</v>
      </c>
      <c r="Q24" s="2">
        <f>('Минус 42%'!Q24*22%)+'Минус 42%'!Q24</f>
        <v>58981.998</v>
      </c>
      <c r="R24" s="2">
        <f>('Минус 42%'!R24*22%)+'Минус 42%'!R24</f>
        <v>64661.195600000006</v>
      </c>
      <c r="S24" s="2">
        <f>('Минус 42%'!S24*22%)+'Минус 42%'!S24</f>
        <v>68492.849600000001</v>
      </c>
      <c r="T24" s="2">
        <f>('Минус 42%'!T24*22%)+'Минус 42%'!T24</f>
        <v>68971.894800000009</v>
      </c>
      <c r="U24" s="2">
        <f>('Минус 42%'!U24*22%)+'Минус 42%'!U24</f>
        <v>70613.526800000007</v>
      </c>
      <c r="V24" s="2">
        <f>('Минус 42%'!V24*22%)+'Минус 42%'!V24</f>
        <v>74992.863200000007</v>
      </c>
      <c r="W24" s="2">
        <f>('Минус 42%'!W24*22%)+'Минус 42%'!W24</f>
        <v>78277.542400000006</v>
      </c>
      <c r="X24" s="2">
        <f>('Минус 42%'!X24*22%)+'Минус 42%'!X24</f>
        <v>78003.701199999996</v>
      </c>
      <c r="Y24" s="2">
        <f>('Минус 42%'!Y24*22%)+'Минус 42%'!Y24</f>
        <v>77729.86</v>
      </c>
      <c r="Z24" s="2">
        <f>('Минус 42%'!Z24*22%)+'Минус 42%'!Z24</f>
        <v>78687.950400000002</v>
      </c>
      <c r="AA24" s="2">
        <f>('Минус 42%'!AA24*22%)+'Минус 42%'!AA24</f>
        <v>80877.26479999999</v>
      </c>
      <c r="AB24" s="2">
        <f>('Минус 42%'!AB24*22%)+'Минус 42%'!AB24</f>
        <v>84161.944000000018</v>
      </c>
      <c r="AC24" s="2">
        <f>('Минус 42%'!AC24*22%)+'Минус 42%'!AC24</f>
        <v>84298.510800000004</v>
      </c>
      <c r="AD24" s="2">
        <f>('Минус 42%'!AD24*22%)+'Минус 42%'!AD24</f>
        <v>84503.714800000002</v>
      </c>
      <c r="AE24" s="2">
        <f>('Минус 42%'!AE24*22%)+'Минус 42%'!AE24</f>
        <v>86351.258400000006</v>
      </c>
      <c r="AF24" s="2">
        <f>('Минус 42%'!AF24*22%)+'Минус 42%'!AF24</f>
        <v>88814.414000000019</v>
      </c>
      <c r="AG24" s="2">
        <f>('Минус 42%'!AG24*22%)+'Минус 42%'!AG24</f>
        <v>91688.685200000007</v>
      </c>
      <c r="AH24" s="2">
        <f>('Минус 42%'!AH24*22%)+'Минус 42%'!AH24</f>
        <v>94562.248800000001</v>
      </c>
      <c r="AI24" s="2">
        <f>('Минус 42%'!AI24*22%)+'Минус 42%'!AI24</f>
        <v>97435.812400000024</v>
      </c>
      <c r="AJ24" s="2">
        <f>('Минус 42%'!AJ24*22%)+'Минус 42%'!AJ24</f>
        <v>99146.789199999999</v>
      </c>
      <c r="AK24" s="2">
        <f>('Минус 42%'!AK24*22%)+'Минус 42%'!AK24</f>
        <v>105236.39479999999</v>
      </c>
      <c r="AL24" s="2">
        <f>('Минус 42%'!AL24*22%)+'Минус 42%'!AL24</f>
        <v>109547.09400000001</v>
      </c>
      <c r="AM24" s="2">
        <f>('Минус 42%'!AM24*22%)+'Минус 42%'!AM24</f>
        <v>110026.13920000001</v>
      </c>
      <c r="AN24" s="2">
        <f>('Минус 42%'!AN24*22%)+'Минус 42%'!AN24</f>
        <v>110505.1844</v>
      </c>
      <c r="AO24" s="2">
        <f>('Минус 42%'!AO24*22%)+'Минус 42%'!AO24</f>
        <v>112421.3652</v>
      </c>
      <c r="AP24" s="2">
        <f>('Минус 42%'!AP24*22%)+'Минус 42%'!AP24</f>
        <v>115705.3368</v>
      </c>
      <c r="AQ24" s="2">
        <f>('Минус 42%'!AQ24*22%)+'Минус 42%'!AQ24</f>
        <v>118852.74159999999</v>
      </c>
    </row>
    <row r="25" spans="2:43" ht="15.75" thickBot="1" x14ac:dyDescent="0.25">
      <c r="C25" s="1">
        <v>3200</v>
      </c>
      <c r="D25" s="2">
        <f>('Минус 42%'!D25*22%)+'Минус 42%'!D25</f>
        <v>45570.855200000005</v>
      </c>
      <c r="E25" s="2">
        <f>('Минус 42%'!E25*22%)+'Минус 42%'!E25</f>
        <v>45912.626000000004</v>
      </c>
      <c r="F25" s="2">
        <f>('Минус 42%'!F25*22%)+'Минус 42%'!F25</f>
        <v>46323.034</v>
      </c>
      <c r="G25" s="2">
        <f>('Минус 42%'!G25*22%)+'Минус 42%'!G25</f>
        <v>46528.237999999998</v>
      </c>
      <c r="H25" s="2">
        <f>('Минус 42%'!H25*22%)+'Минус 42%'!H25</f>
        <v>50154.688000000002</v>
      </c>
      <c r="I25" s="2">
        <f>('Минус 42%'!I25*22%)+'Минус 42%'!I25</f>
        <v>53575.933999999994</v>
      </c>
      <c r="J25" s="2">
        <f>('Минус 42%'!J25*22%)+'Минус 42%'!J25</f>
        <v>52960.322000000007</v>
      </c>
      <c r="K25" s="2">
        <f>('Минус 42%'!K25*22%)+'Минус 42%'!K25</f>
        <v>52344.71</v>
      </c>
      <c r="L25" s="2">
        <f>('Минус 42%'!L25*22%)+'Минус 42%'!L25</f>
        <v>53302.8004</v>
      </c>
      <c r="M25" s="2">
        <f>('Минус 42%'!M25*22%)+'Минус 42%'!M25</f>
        <v>57613.499600000003</v>
      </c>
      <c r="N25" s="2">
        <f>('Минус 42%'!N25*22%)+'Минус 42%'!N25</f>
        <v>56312.930800000002</v>
      </c>
      <c r="O25" s="2">
        <f>('Минус 42%'!O25*22%)+'Минус 42%'!O25</f>
        <v>57271.021200000003</v>
      </c>
      <c r="P25" s="2">
        <f>('Минус 42%'!P25*22%)+'Минус 42%'!P25</f>
        <v>58229.111599999997</v>
      </c>
      <c r="Q25" s="2">
        <f>('Минус 42%'!Q25*22%)+'Минус 42%'!Q25</f>
        <v>59871.451199999996</v>
      </c>
      <c r="R25" s="2">
        <f>('Минус 42%'!R25*22%)+'Минус 42%'!R25</f>
        <v>65618.578399999999</v>
      </c>
      <c r="S25" s="2">
        <f>('Минус 42%'!S25*22%)+'Минус 42%'!S25</f>
        <v>69518.869600000005</v>
      </c>
      <c r="T25" s="2">
        <f>('Минус 42%'!T25*22%)+'Минус 42%'!T25</f>
        <v>69929.277600000001</v>
      </c>
      <c r="U25" s="2">
        <f>('Минус 42%'!U25*22%)+'Минус 42%'!U25</f>
        <v>71640.254400000005</v>
      </c>
      <c r="V25" s="2">
        <f>('Минус 42%'!V25*22%)+'Минус 42%'!V25</f>
        <v>76087.520399999994</v>
      </c>
      <c r="W25" s="2">
        <f>('Минус 42%'!W25*22%)+'Минус 42%'!W25</f>
        <v>79440.836800000005</v>
      </c>
      <c r="X25" s="2">
        <f>('Минус 42%'!X25*22%)+'Минус 42%'!X25</f>
        <v>79166.995600000009</v>
      </c>
      <c r="Y25" s="2">
        <f>('Минус 42%'!Y25*22%)+'Минус 42%'!Y25</f>
        <v>78893.154399999999</v>
      </c>
      <c r="Z25" s="2">
        <f>('Минус 42%'!Z25*22%)+'Минус 42%'!Z25</f>
        <v>79851.2448</v>
      </c>
      <c r="AA25" s="2">
        <f>('Минус 42%'!AA25*22%)+'Минус 42%'!AA25</f>
        <v>82109.196400000001</v>
      </c>
      <c r="AB25" s="2">
        <f>('Минус 42%'!AB25*22%)+'Минус 42%'!AB25</f>
        <v>85393.167999999991</v>
      </c>
      <c r="AC25" s="2">
        <f>('Минус 42%'!AC25*22%)+'Минус 42%'!AC25</f>
        <v>85599.079599999997</v>
      </c>
      <c r="AD25" s="2">
        <f>('Минус 42%'!AD25*22%)+'Минус 42%'!AD25</f>
        <v>85735.646399999998</v>
      </c>
      <c r="AE25" s="2">
        <f>('Минус 42%'!AE25*22%)+'Минус 42%'!AE25</f>
        <v>87583.19</v>
      </c>
      <c r="AF25" s="2">
        <f>('Минус 42%'!AF25*22%)+'Минус 42%'!AF25</f>
        <v>90114.982800000013</v>
      </c>
      <c r="AG25" s="2">
        <f>('Минус 42%'!AG25*22%)+'Минус 42%'!AG25</f>
        <v>93057.183600000004</v>
      </c>
      <c r="AH25" s="2">
        <f>('Минус 42%'!AH25*22%)+'Минус 42%'!AH25</f>
        <v>94904.727200000008</v>
      </c>
      <c r="AI25" s="2">
        <f>('Минус 42%'!AI25*22%)+'Минус 42%'!AI25</f>
        <v>96820.200400000002</v>
      </c>
      <c r="AJ25" s="2">
        <f>('Минус 42%'!AJ25*22%)+'Минус 42%'!AJ25</f>
        <v>98531.177200000006</v>
      </c>
      <c r="AK25" s="2">
        <f>('Минус 42%'!AK25*22%)+'Минус 42%'!AK25</f>
        <v>104552.14560000002</v>
      </c>
      <c r="AL25" s="2">
        <f>('Минус 42%'!AL25*22%)+'Минус 42%'!AL25</f>
        <v>108794.9152</v>
      </c>
      <c r="AM25" s="2">
        <f>('Минус 42%'!AM25*22%)+'Минус 42%'!AM25</f>
        <v>110505.1844</v>
      </c>
      <c r="AN25" s="2">
        <f>('Минус 42%'!AN25*22%)+'Минус 42%'!AN25</f>
        <v>112147.524</v>
      </c>
      <c r="AO25" s="2">
        <f>('Минус 42%'!AO25*22%)+'Минус 42%'!AO25</f>
        <v>114062.99720000001</v>
      </c>
      <c r="AP25" s="2">
        <f>('Минус 42%'!AP25*22%)+'Минус 42%'!AP25</f>
        <v>117416.31360000001</v>
      </c>
      <c r="AQ25" s="2">
        <f>('Минус 42%'!AQ25*22%)+'Минус 42%'!AQ25</f>
        <v>120563.7184</v>
      </c>
    </row>
    <row r="26" spans="2:43" ht="15.75" thickBot="1" x14ac:dyDescent="0.25">
      <c r="C26" s="1">
        <v>3300</v>
      </c>
      <c r="D26" s="2">
        <f>('Минус 42%'!D26*22%)+'Минус 42%'!D26</f>
        <v>46939.353600000002</v>
      </c>
      <c r="E26" s="2">
        <f>('Минус 42%'!E26*22%)+'Минус 42%'!E26</f>
        <v>47349.761599999998</v>
      </c>
      <c r="F26" s="2">
        <f>('Минус 42%'!F26*22%)+'Минус 42%'!F26</f>
        <v>47760.169600000001</v>
      </c>
      <c r="G26" s="2">
        <f>('Минус 42%'!G26*22%)+'Минус 42%'!G26</f>
        <v>47965.373600000006</v>
      </c>
      <c r="H26" s="2">
        <f>('Минус 42%'!H26*22%)+'Минус 42%'!H26</f>
        <v>51728.390400000004</v>
      </c>
      <c r="I26" s="2">
        <f>('Минус 42%'!I26*22%)+'Минус 42%'!I26</f>
        <v>55286.910799999998</v>
      </c>
      <c r="J26" s="2">
        <f>('Минус 42%'!J26*22%)+'Минус 42%'!J26</f>
        <v>54602.661599999999</v>
      </c>
      <c r="K26" s="2">
        <f>('Минус 42%'!K26*22%)+'Минус 42%'!K26</f>
        <v>53918.412400000001</v>
      </c>
      <c r="L26" s="2">
        <f>('Минус 42%'!L26*22%)+'Минус 42%'!L26</f>
        <v>54944.432399999998</v>
      </c>
      <c r="M26" s="2">
        <f>('Минус 42%'!M26*22%)+'Минус 42%'!M26</f>
        <v>59392.406000000003</v>
      </c>
      <c r="N26" s="2">
        <f>('Минус 42%'!N26*22%)+'Минус 42%'!N26</f>
        <v>58023.907600000006</v>
      </c>
      <c r="O26" s="2">
        <f>('Минус 42%'!O26*22%)+'Минус 42%'!O26</f>
        <v>58981.998</v>
      </c>
      <c r="P26" s="2">
        <f>('Минус 42%'!P26*22%)+'Минус 42%'!P26</f>
        <v>59939.380799999999</v>
      </c>
      <c r="Q26" s="2">
        <f>('Минус 42%'!Q26*22%)+'Минус 42%'!Q26</f>
        <v>61650.357600000003</v>
      </c>
      <c r="R26" s="2">
        <f>('Минус 42%'!R26*22%)+'Минус 42%'!R26</f>
        <v>67603.396399999998</v>
      </c>
      <c r="S26" s="2">
        <f>('Минус 42%'!S26*22%)+'Минус 42%'!S26</f>
        <v>71640.254400000005</v>
      </c>
      <c r="T26" s="2">
        <f>('Минус 42%'!T26*22%)+'Минус 42%'!T26</f>
        <v>72050.662400000001</v>
      </c>
      <c r="U26" s="2">
        <f>('Минус 42%'!U26*22%)+'Минус 42%'!U26</f>
        <v>73829.568800000008</v>
      </c>
      <c r="V26" s="2">
        <f>('Минус 42%'!V26*22%)+'Минус 42%'!V26</f>
        <v>78345.471999999994</v>
      </c>
      <c r="W26" s="2">
        <f>('Минус 42%'!W26*22%)+'Минус 42%'!W26</f>
        <v>81766.717999999993</v>
      </c>
      <c r="X26" s="2">
        <f>('Минус 42%'!X26*22%)+'Минус 42%'!X26</f>
        <v>81561.51400000001</v>
      </c>
      <c r="Y26" s="2">
        <f>('Минус 42%'!Y26*22%)+'Минус 42%'!Y26</f>
        <v>81287.6728</v>
      </c>
      <c r="Z26" s="2">
        <f>('Минус 42%'!Z26*22%)+'Минус 42%'!Z26</f>
        <v>82245.763200000001</v>
      </c>
      <c r="AA26" s="2">
        <f>('Минус 42%'!AA26*22%)+'Минус 42%'!AA26</f>
        <v>84572.352000000014</v>
      </c>
      <c r="AB26" s="2">
        <f>('Минус 42%'!AB26*22%)+'Минус 42%'!AB26</f>
        <v>87993.597999999998</v>
      </c>
      <c r="AC26" s="2">
        <f>('Минус 42%'!AC26*22%)+'Минус 42%'!AC26</f>
        <v>88130.164799999999</v>
      </c>
      <c r="AD26" s="2">
        <f>('Минус 42%'!AD26*22%)+'Минус 42%'!AD26</f>
        <v>88335.368800000011</v>
      </c>
      <c r="AE26" s="2">
        <f>('Минус 42%'!AE26*22%)+'Минус 42%'!AE26</f>
        <v>90251.549599999998</v>
      </c>
      <c r="AF26" s="2">
        <f>('Минус 42%'!AF26*22%)+'Минус 42%'!AF26</f>
        <v>92783.342400000023</v>
      </c>
      <c r="AG26" s="2">
        <f>('Минус 42%'!AG26*22%)+'Минус 42%'!AG26</f>
        <v>95862.11</v>
      </c>
      <c r="AH26" s="2">
        <f>('Минус 42%'!AH26*22%)+'Минус 42%'!AH26</f>
        <v>97778.290800000002</v>
      </c>
      <c r="AI26" s="2">
        <f>('Минус 42%'!AI26*22%)+'Минус 42%'!AI26</f>
        <v>99694.47159999999</v>
      </c>
      <c r="AJ26" s="2">
        <f>('Минус 42%'!AJ26*22%)+'Минус 42%'!AJ26</f>
        <v>101473.378</v>
      </c>
      <c r="AK26" s="2">
        <f>('Минус 42%'!AK26*22%)+'Минус 42%'!AK26</f>
        <v>107699.55040000001</v>
      </c>
      <c r="AL26" s="2">
        <f>('Минус 42%'!AL26*22%)+'Минус 42%'!AL26</f>
        <v>112078.88680000001</v>
      </c>
      <c r="AM26" s="2">
        <f>('Минус 42%'!AM26*22%)+'Минус 42%'!AM26</f>
        <v>113789.86360000001</v>
      </c>
      <c r="AN26" s="2">
        <f>('Минус 42%'!AN26*22%)+'Минус 42%'!AN26</f>
        <v>115500.13280000001</v>
      </c>
      <c r="AO26" s="2">
        <f>('Минус 42%'!AO26*22%)+'Минус 42%'!AO26</f>
        <v>117484.2432</v>
      </c>
      <c r="AP26" s="2">
        <f>('Минус 42%'!AP26*22%)+'Минус 42%'!AP26</f>
        <v>120905.4892</v>
      </c>
      <c r="AQ26" s="2">
        <f>('Минус 42%'!AQ26*22%)+'Минус 42%'!AQ26</f>
        <v>124190.1684</v>
      </c>
    </row>
    <row r="27" spans="2:43" ht="15.75" thickBot="1" x14ac:dyDescent="0.25">
      <c r="C27" s="1">
        <v>3400</v>
      </c>
      <c r="D27" s="2">
        <f>('Минус 42%'!D27*22%)+'Минус 42%'!D27</f>
        <v>47965.373600000006</v>
      </c>
      <c r="E27" s="2">
        <f>('Минус 42%'!E27*22%)+'Минус 42%'!E27</f>
        <v>48444.418799999999</v>
      </c>
      <c r="F27" s="2">
        <f>('Минус 42%'!F27*22%)+'Минус 42%'!F27</f>
        <v>48239.214799999994</v>
      </c>
      <c r="G27" s="2">
        <f>('Минус 42%'!G27*22%)+'Минус 42%'!G27</f>
        <v>48444.418799999999</v>
      </c>
      <c r="H27" s="2">
        <f>('Минус 42%'!H27*22%)+'Минус 42%'!H27</f>
        <v>52139.506000000001</v>
      </c>
      <c r="I27" s="2">
        <f>('Минус 42%'!I27*22%)+'Минус 42%'!I27</f>
        <v>56518.134800000007</v>
      </c>
      <c r="J27" s="2">
        <f>('Минус 42%'!J27*22%)+'Минус 42%'!J27</f>
        <v>55765.956000000006</v>
      </c>
      <c r="K27" s="2">
        <f>('Минус 42%'!K27*22%)+'Минус 42%'!K27</f>
        <v>55286.910799999998</v>
      </c>
      <c r="L27" s="2">
        <f>('Минус 42%'!L27*22%)+'Минус 42%'!L27</f>
        <v>56176.364000000001</v>
      </c>
      <c r="M27" s="2">
        <f>('Минус 42%'!M27*22%)+'Минус 42%'!M27</f>
        <v>60692.267200000002</v>
      </c>
      <c r="N27" s="2">
        <f>('Минус 42%'!N27*22%)+'Минус 42%'!N27</f>
        <v>57613.499600000003</v>
      </c>
      <c r="O27" s="2">
        <f>('Минус 42%'!O27*22%)+'Минус 42%'!O27</f>
        <v>60350.496400000004</v>
      </c>
      <c r="P27" s="2">
        <f>('Минус 42%'!P27*22%)+'Минус 42%'!P27</f>
        <v>61307.879200000003</v>
      </c>
      <c r="Q27" s="2">
        <f>('Минус 42%'!Q27*22%)+'Минус 42%'!Q27</f>
        <v>63155.4228</v>
      </c>
      <c r="R27" s="2">
        <f>('Минус 42%'!R27*22%)+'Минус 42%'!R27</f>
        <v>69450.94</v>
      </c>
      <c r="S27" s="2">
        <f>('Минус 42%'!S27*22%)+'Минус 42%'!S27</f>
        <v>73282.594000000012</v>
      </c>
      <c r="T27" s="2">
        <f>('Минус 42%'!T27*22%)+'Минус 42%'!T27</f>
        <v>73761.639200000005</v>
      </c>
      <c r="U27" s="2">
        <f>('Минус 42%'!U27*22%)+'Минус 42%'!U27</f>
        <v>75540.545599999998</v>
      </c>
      <c r="V27" s="2">
        <f>('Минус 42%'!V27*22%)+'Минус 42%'!V27</f>
        <v>80261.652800000011</v>
      </c>
      <c r="W27" s="2">
        <f>('Минус 42%'!W27*22%)+'Минус 42%'!W27</f>
        <v>83751.536000000007</v>
      </c>
      <c r="X27" s="2">
        <f>('Минус 42%'!X27*22%)+'Минус 42%'!X27</f>
        <v>83546.332000000009</v>
      </c>
      <c r="Y27" s="2">
        <f>('Минус 42%'!Y27*22%)+'Минус 42%'!Y27</f>
        <v>83272.4908</v>
      </c>
      <c r="Z27" s="2">
        <f>('Минус 42%'!Z27*22%)+'Минус 42%'!Z27</f>
        <v>84298.510800000004</v>
      </c>
      <c r="AA27" s="2">
        <f>('Минус 42%'!AA27*22%)+'Минус 42%'!AA27</f>
        <v>86625.099599999987</v>
      </c>
      <c r="AB27" s="2">
        <f>('Минус 42%'!AB27*22%)+'Минус 42%'!AB27</f>
        <v>90114.982800000013</v>
      </c>
      <c r="AC27" s="2">
        <f>('Минус 42%'!AC27*22%)+'Минус 42%'!AC27</f>
        <v>90388.116399999999</v>
      </c>
      <c r="AD27" s="2">
        <f>('Минус 42%'!AD27*22%)+'Минус 42%'!AD27</f>
        <v>90388.116399999999</v>
      </c>
      <c r="AE27" s="2">
        <f>('Минус 42%'!AE27*22%)+'Минус 42%'!AE27</f>
        <v>92372.934399999998</v>
      </c>
      <c r="AF27" s="2">
        <f>('Минус 42%'!AF27*22%)+'Минус 42%'!AF27</f>
        <v>95451.702000000005</v>
      </c>
      <c r="AG27" s="2">
        <f>('Минус 42%'!AG27*22%)+'Минус 42%'!AG27</f>
        <v>98188.698800000013</v>
      </c>
      <c r="AH27" s="2">
        <f>('Минус 42%'!AH27*22%)+'Минус 42%'!AH27</f>
        <v>100104.87959999999</v>
      </c>
      <c r="AI27" s="2">
        <f>('Минус 42%'!AI27*22%)+'Минус 42%'!AI27</f>
        <v>102225.55680000001</v>
      </c>
      <c r="AJ27" s="2">
        <f>('Минус 42%'!AJ27*22%)+'Минус 42%'!AJ27</f>
        <v>103936.53360000001</v>
      </c>
      <c r="AK27" s="2">
        <f>('Минус 42%'!AK27*22%)+'Минус 42%'!AK27</f>
        <v>110299.9804</v>
      </c>
      <c r="AL27" s="2">
        <f>('Минус 42%'!AL27*22%)+'Минус 42%'!AL27</f>
        <v>114815.8836</v>
      </c>
      <c r="AM27" s="2">
        <f>('Минус 42%'!AM27*22%)+'Минус 42%'!AM27</f>
        <v>116526.15280000001</v>
      </c>
      <c r="AN27" s="2">
        <f>('Минус 42%'!AN27*22%)+'Минус 42%'!AN27</f>
        <v>118237.12960000001</v>
      </c>
      <c r="AO27" s="2">
        <f>('Минус 42%'!AO27*22%)+'Минус 42%'!AO27</f>
        <v>120289.87720000002</v>
      </c>
      <c r="AP27" s="2">
        <f>('Минус 42%'!AP27*22%)+'Минус 42%'!AP27</f>
        <v>123779.76040000001</v>
      </c>
      <c r="AQ27" s="2">
        <f>('Минус 42%'!AQ27*22%)+'Минус 42%'!AQ27</f>
        <v>127268.936</v>
      </c>
    </row>
    <row r="28" spans="2:43" ht="15.75" thickBot="1" x14ac:dyDescent="0.25">
      <c r="C28" s="1">
        <v>3500</v>
      </c>
      <c r="D28" s="2">
        <f>('Минус 42%'!D28*22%)+'Минус 42%'!D28</f>
        <v>48444.418799999999</v>
      </c>
      <c r="E28" s="2">
        <f>('Минус 42%'!E28*22%)+'Минус 42%'!E28</f>
        <v>48854.826800000003</v>
      </c>
      <c r="F28" s="2">
        <f>('Минус 42%'!F28*22%)+'Минус 42%'!F28</f>
        <v>48718.26</v>
      </c>
      <c r="G28" s="2">
        <f>('Минус 42%'!G28*22%)+'Минус 42%'!G28</f>
        <v>48923.463999999993</v>
      </c>
      <c r="H28" s="2">
        <f>('Минус 42%'!H28*22%)+'Минус 42%'!H28</f>
        <v>55560.752</v>
      </c>
      <c r="I28" s="2">
        <f>('Минус 42%'!I28*22%)+'Минус 42%'!I28</f>
        <v>56860.6132</v>
      </c>
      <c r="J28" s="2">
        <f>('Минус 42%'!J28*22%)+'Минус 42%'!J28</f>
        <v>56176.364000000001</v>
      </c>
      <c r="K28" s="2">
        <f>('Минус 42%'!K28*22%)+'Минус 42%'!K28</f>
        <v>55560.752</v>
      </c>
      <c r="L28" s="2">
        <f>('Минус 42%'!L28*22%)+'Минус 42%'!L28</f>
        <v>56724.046400000007</v>
      </c>
      <c r="M28" s="2">
        <f>('Минус 42%'!M28*22%)+'Минус 42%'!M28</f>
        <v>63018.856</v>
      </c>
      <c r="N28" s="2">
        <f>('Минус 42%'!N28*22%)+'Минус 42%'!N28</f>
        <v>59734.176800000001</v>
      </c>
      <c r="O28" s="2">
        <f>('Минус 42%'!O28*22%)+'Минус 42%'!O28</f>
        <v>60828.834000000003</v>
      </c>
      <c r="P28" s="2">
        <f>('Минус 42%'!P28*22%)+'Минус 42%'!P28</f>
        <v>61924.198799999998</v>
      </c>
      <c r="Q28" s="2">
        <f>('Минус 42%'!Q28*22%)+'Минус 42%'!Q28</f>
        <v>63634.468000000001</v>
      </c>
      <c r="R28" s="2">
        <f>('Минус 42%'!R28*22%)+'Минус 42%'!R28</f>
        <v>69929.277600000001</v>
      </c>
      <c r="S28" s="2">
        <f>('Минус 42%'!S28*22%)+'Минус 42%'!S28</f>
        <v>76156.157600000006</v>
      </c>
      <c r="T28" s="2">
        <f>('Минус 42%'!T28*22%)+'Минус 42%'!T28</f>
        <v>76635.202799999999</v>
      </c>
      <c r="U28" s="2">
        <f>('Минус 42%'!U28*22%)+'Минус 42%'!U28</f>
        <v>78414.109200000006</v>
      </c>
      <c r="V28" s="2">
        <f>('Минус 42%'!V28*22%)+'Минус 42%'!V28</f>
        <v>80945.902000000002</v>
      </c>
      <c r="W28" s="2">
        <f>('Минус 42%'!W28*22%)+'Минус 42%'!W28</f>
        <v>84572.352000000014</v>
      </c>
      <c r="X28" s="2">
        <f>('Минус 42%'!X28*22%)+'Минус 42%'!X28</f>
        <v>84503.714800000002</v>
      </c>
      <c r="Y28" s="2">
        <f>('Минус 42%'!Y28*22%)+'Минус 42%'!Y28</f>
        <v>84298.510800000004</v>
      </c>
      <c r="Z28" s="2">
        <f>('Минус 42%'!Z28*22%)+'Минус 42%'!Z28</f>
        <v>85187.964000000007</v>
      </c>
      <c r="AA28" s="2">
        <f>('Минус 42%'!AA28*22%)+'Минус 42%'!AA28</f>
        <v>87651.119599999991</v>
      </c>
      <c r="AB28" s="2">
        <f>('Минус 42%'!AB28*22%)+'Минус 42%'!AB28</f>
        <v>93604.1584</v>
      </c>
      <c r="AC28" s="2">
        <f>('Минус 42%'!AC28*22%)+'Минус 42%'!AC28</f>
        <v>93809.362400000013</v>
      </c>
      <c r="AD28" s="2">
        <f>('Минус 42%'!AD28*22%)+'Минус 42%'!AD28</f>
        <v>92304.297200000015</v>
      </c>
      <c r="AE28" s="2">
        <f>('Минус 42%'!AE28*22%)+'Минус 42%'!AE28</f>
        <v>94015.274000000019</v>
      </c>
      <c r="AF28" s="2">
        <f>('Минус 42%'!AF28*22%)+'Минус 42%'!AF28</f>
        <v>97094.041599999997</v>
      </c>
      <c r="AG28" s="2">
        <f>('Минус 42%'!AG28*22%)+'Минус 42%'!AG28</f>
        <v>99146.789199999999</v>
      </c>
      <c r="AH28" s="2">
        <f>('Минус 42%'!AH28*22%)+'Минус 42%'!AH28</f>
        <v>105510.236</v>
      </c>
      <c r="AI28" s="2">
        <f>('Минус 42%'!AI28*22%)+'Минус 42%'!AI28</f>
        <v>107631.6208</v>
      </c>
      <c r="AJ28" s="2">
        <f>('Минус 42%'!AJ28*22%)+'Минус 42%'!AJ28</f>
        <v>109478.4568</v>
      </c>
      <c r="AK28" s="2">
        <f>('Минус 42%'!AK28*22%)+'Минус 42%'!AK28</f>
        <v>116115.7448</v>
      </c>
      <c r="AL28" s="2">
        <f>('Минус 42%'!AL28*22%)+'Минус 42%'!AL28</f>
        <v>114952.4504</v>
      </c>
      <c r="AM28" s="2">
        <f>('Минус 42%'!AM28*22%)+'Минус 42%'!AM28</f>
        <v>116663.42720000001</v>
      </c>
      <c r="AN28" s="2">
        <f>('Минус 42%'!AN28*22%)+'Минус 42%'!AN28</f>
        <v>118373.69639999999</v>
      </c>
      <c r="AO28" s="2">
        <f>('Минус 42%'!AO28*22%)+'Минус 42%'!AO28</f>
        <v>120426.44399999999</v>
      </c>
      <c r="AP28" s="2">
        <f>('Минус 42%'!AP28*22%)+'Минус 42%'!AP28</f>
        <v>123916.32720000001</v>
      </c>
      <c r="AQ28" s="2">
        <f>('Минус 42%'!AQ28*22%)+'Минус 42%'!AQ28</f>
        <v>127337.5732</v>
      </c>
    </row>
    <row r="32" spans="2:43" ht="15.75" x14ac:dyDescent="0.25">
      <c r="B32" s="29" t="s">
        <v>3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2:69" x14ac:dyDescent="0.2">
      <c r="B33" s="13" t="s">
        <v>0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2:69" x14ac:dyDescent="0.2">
      <c r="B34" s="13" t="s">
        <v>4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2:69" x14ac:dyDescent="0.2">
      <c r="B35" s="13" t="s">
        <v>5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2:69" x14ac:dyDescent="0.2">
      <c r="B36" s="13" t="s">
        <v>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2:69" x14ac:dyDescent="0.2">
      <c r="B37" s="13" t="s">
        <v>7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2:69" x14ac:dyDescent="0.2">
      <c r="B38" s="13" t="s">
        <v>8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2:69" x14ac:dyDescent="0.2">
      <c r="B39" s="13" t="s">
        <v>9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</row>
    <row r="40" spans="2:69" x14ac:dyDescent="0.2">
      <c r="B40" s="13" t="s">
        <v>10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2:69" x14ac:dyDescent="0.2">
      <c r="B41" s="13" t="s">
        <v>11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2:69" x14ac:dyDescent="0.2">
      <c r="B42" s="13" t="s">
        <v>12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2:69" x14ac:dyDescent="0.2">
      <c r="B43" s="13" t="s">
        <v>13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2:69" x14ac:dyDescent="0.2">
      <c r="B44" s="13" t="s">
        <v>14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2:69" x14ac:dyDescent="0.2">
      <c r="B45" s="13" t="s">
        <v>15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2:69" x14ac:dyDescent="0.2">
      <c r="B46" s="13" t="s">
        <v>16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2:69" x14ac:dyDescent="0.2">
      <c r="B47" s="13" t="s">
        <v>17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2:69" ht="15.75" customHeight="1" x14ac:dyDescent="0.25">
      <c r="BD48" s="4"/>
      <c r="BE48" s="10"/>
      <c r="BF48" s="18" t="s">
        <v>23</v>
      </c>
      <c r="BG48" s="18"/>
      <c r="BH48" s="18"/>
      <c r="BI48" s="18"/>
      <c r="BJ48" s="18"/>
      <c r="BK48" s="18"/>
      <c r="BL48" s="19"/>
      <c r="BM48" s="19"/>
      <c r="BN48" s="19"/>
      <c r="BO48" s="19"/>
      <c r="BP48" s="19"/>
      <c r="BQ48" s="19"/>
    </row>
    <row r="49" spans="2:69" ht="12.75" customHeight="1" x14ac:dyDescent="0.2">
      <c r="BD49" s="16" t="s">
        <v>18</v>
      </c>
      <c r="BE49" s="16"/>
      <c r="BF49" s="17" t="s">
        <v>19</v>
      </c>
      <c r="BG49" s="17"/>
      <c r="BH49" s="17"/>
      <c r="BI49" s="17"/>
      <c r="BJ49" s="17"/>
      <c r="BK49" s="17"/>
      <c r="BL49" s="16" t="s">
        <v>20</v>
      </c>
      <c r="BM49" s="16"/>
      <c r="BN49" s="16" t="s">
        <v>21</v>
      </c>
      <c r="BO49" s="16"/>
      <c r="BP49" s="16"/>
      <c r="BQ49" s="16"/>
    </row>
    <row r="50" spans="2:69" ht="15.75" customHeight="1" x14ac:dyDescent="0.25">
      <c r="B50" s="4"/>
      <c r="C50" s="10"/>
      <c r="D50" s="18" t="s">
        <v>23</v>
      </c>
      <c r="E50" s="18"/>
      <c r="F50" s="18"/>
      <c r="G50" s="18"/>
      <c r="H50" s="18"/>
      <c r="I50" s="18"/>
      <c r="J50" s="19"/>
      <c r="K50" s="19"/>
      <c r="L50" s="19"/>
      <c r="M50" s="19"/>
      <c r="N50" s="19"/>
      <c r="O50" s="19"/>
      <c r="BD50" s="16"/>
      <c r="BE50" s="16"/>
      <c r="BF50" s="17"/>
      <c r="BG50" s="17"/>
      <c r="BH50" s="17"/>
      <c r="BI50" s="17"/>
      <c r="BJ50" s="17"/>
      <c r="BK50" s="17"/>
      <c r="BL50" s="16"/>
      <c r="BM50" s="16"/>
      <c r="BN50" s="16"/>
      <c r="BO50" s="16"/>
      <c r="BP50" s="16"/>
      <c r="BQ50" s="16"/>
    </row>
    <row r="51" spans="2:69" ht="12.75" customHeight="1" x14ac:dyDescent="0.2">
      <c r="B51" s="16" t="s">
        <v>18</v>
      </c>
      <c r="C51" s="16"/>
      <c r="D51" s="17" t="s">
        <v>19</v>
      </c>
      <c r="E51" s="17"/>
      <c r="F51" s="17"/>
      <c r="G51" s="17"/>
      <c r="H51" s="17"/>
      <c r="I51" s="17"/>
      <c r="J51" s="16" t="s">
        <v>20</v>
      </c>
      <c r="K51" s="16"/>
      <c r="L51" s="16" t="s">
        <v>21</v>
      </c>
      <c r="M51" s="16"/>
      <c r="N51" s="16"/>
      <c r="O51" s="16"/>
      <c r="BD51" s="13" t="s">
        <v>24</v>
      </c>
      <c r="BE51" s="13"/>
      <c r="BF51" s="13" t="s">
        <v>25</v>
      </c>
      <c r="BG51" s="13"/>
      <c r="BH51" s="13"/>
      <c r="BI51" s="13"/>
      <c r="BJ51" s="13"/>
      <c r="BK51" s="13"/>
      <c r="BL51" s="14" t="s">
        <v>22</v>
      </c>
      <c r="BM51" s="14"/>
      <c r="BN51" s="14" t="s">
        <v>26</v>
      </c>
      <c r="BO51" s="14"/>
      <c r="BP51" s="14"/>
      <c r="BQ51" s="14"/>
    </row>
    <row r="52" spans="2:69" ht="12.75" customHeight="1" x14ac:dyDescent="0.2">
      <c r="B52" s="16"/>
      <c r="C52" s="16"/>
      <c r="D52" s="17"/>
      <c r="E52" s="17"/>
      <c r="F52" s="17"/>
      <c r="G52" s="17"/>
      <c r="H52" s="17"/>
      <c r="I52" s="17"/>
      <c r="J52" s="16"/>
      <c r="K52" s="16"/>
      <c r="L52" s="16"/>
      <c r="M52" s="16"/>
      <c r="N52" s="16"/>
      <c r="O52" s="16"/>
      <c r="BD52" s="13" t="s">
        <v>27</v>
      </c>
      <c r="BE52" s="13"/>
      <c r="BF52" s="13" t="s">
        <v>28</v>
      </c>
      <c r="BG52" s="13"/>
      <c r="BH52" s="13"/>
      <c r="BI52" s="13"/>
      <c r="BJ52" s="13"/>
      <c r="BK52" s="13"/>
      <c r="BL52" s="14" t="s">
        <v>22</v>
      </c>
      <c r="BM52" s="14"/>
      <c r="BN52" s="14" t="s">
        <v>29</v>
      </c>
      <c r="BO52" s="14"/>
      <c r="BP52" s="14"/>
      <c r="BQ52" s="14"/>
    </row>
    <row r="53" spans="2:69" ht="15" customHeight="1" x14ac:dyDescent="0.2">
      <c r="B53" s="13" t="s">
        <v>24</v>
      </c>
      <c r="C53" s="13"/>
      <c r="D53" s="13" t="s">
        <v>25</v>
      </c>
      <c r="E53" s="13"/>
      <c r="F53" s="13"/>
      <c r="G53" s="13"/>
      <c r="H53" s="13"/>
      <c r="I53" s="13"/>
      <c r="J53" s="14" t="s">
        <v>22</v>
      </c>
      <c r="K53" s="14"/>
      <c r="L53" s="14" t="s">
        <v>26</v>
      </c>
      <c r="M53" s="14"/>
      <c r="N53" s="14"/>
      <c r="O53" s="14"/>
      <c r="BD53" s="13" t="s">
        <v>30</v>
      </c>
      <c r="BE53" s="13"/>
      <c r="BF53" s="13" t="s">
        <v>31</v>
      </c>
      <c r="BG53" s="13"/>
      <c r="BH53" s="13"/>
      <c r="BI53" s="13"/>
      <c r="BJ53" s="13"/>
      <c r="BK53" s="13"/>
      <c r="BL53" s="14" t="s">
        <v>22</v>
      </c>
      <c r="BM53" s="14"/>
      <c r="BN53" s="14" t="s">
        <v>26</v>
      </c>
      <c r="BO53" s="14"/>
      <c r="BP53" s="14"/>
      <c r="BQ53" s="14"/>
    </row>
    <row r="54" spans="2:69" ht="15" customHeight="1" x14ac:dyDescent="0.2">
      <c r="B54" s="13" t="s">
        <v>27</v>
      </c>
      <c r="C54" s="13"/>
      <c r="D54" s="13" t="s">
        <v>28</v>
      </c>
      <c r="E54" s="13"/>
      <c r="F54" s="13"/>
      <c r="G54" s="13"/>
      <c r="H54" s="13"/>
      <c r="I54" s="13"/>
      <c r="J54" s="14" t="s">
        <v>22</v>
      </c>
      <c r="K54" s="14"/>
      <c r="L54" s="14" t="s">
        <v>29</v>
      </c>
      <c r="M54" s="14"/>
      <c r="N54" s="14"/>
      <c r="O54" s="14"/>
      <c r="BD54" s="13" t="s">
        <v>32</v>
      </c>
      <c r="BE54" s="13"/>
      <c r="BF54" s="13" t="s">
        <v>33</v>
      </c>
      <c r="BG54" s="13"/>
      <c r="BH54" s="13"/>
      <c r="BI54" s="13"/>
      <c r="BJ54" s="13"/>
      <c r="BK54" s="13"/>
      <c r="BL54" s="14" t="s">
        <v>22</v>
      </c>
      <c r="BM54" s="14"/>
      <c r="BN54" s="14" t="s">
        <v>34</v>
      </c>
      <c r="BO54" s="14"/>
      <c r="BP54" s="14"/>
      <c r="BQ54" s="14"/>
    </row>
    <row r="55" spans="2:69" ht="15.75" customHeight="1" x14ac:dyDescent="0.2">
      <c r="B55" s="13" t="s">
        <v>30</v>
      </c>
      <c r="C55" s="13"/>
      <c r="D55" s="13" t="s">
        <v>31</v>
      </c>
      <c r="E55" s="13"/>
      <c r="F55" s="13"/>
      <c r="G55" s="13"/>
      <c r="H55" s="13"/>
      <c r="I55" s="13"/>
      <c r="J55" s="14" t="s">
        <v>22</v>
      </c>
      <c r="K55" s="14"/>
      <c r="L55" s="14" t="s">
        <v>26</v>
      </c>
      <c r="M55" s="14"/>
      <c r="N55" s="14"/>
      <c r="O55" s="14"/>
      <c r="BD55" s="13" t="s">
        <v>35</v>
      </c>
      <c r="BE55" s="13"/>
      <c r="BF55" s="13" t="s">
        <v>36</v>
      </c>
      <c r="BG55" s="13"/>
      <c r="BH55" s="13"/>
      <c r="BI55" s="13"/>
      <c r="BJ55" s="13"/>
      <c r="BK55" s="13"/>
      <c r="BL55" s="14" t="s">
        <v>22</v>
      </c>
      <c r="BM55" s="14"/>
      <c r="BN55" s="14" t="s">
        <v>37</v>
      </c>
      <c r="BO55" s="14"/>
      <c r="BP55" s="14"/>
      <c r="BQ55" s="14"/>
    </row>
    <row r="56" spans="2:69" ht="12.75" customHeight="1" x14ac:dyDescent="0.2">
      <c r="B56" s="13" t="s">
        <v>32</v>
      </c>
      <c r="C56" s="13"/>
      <c r="D56" s="13" t="s">
        <v>33</v>
      </c>
      <c r="E56" s="13"/>
      <c r="F56" s="13"/>
      <c r="G56" s="13"/>
      <c r="H56" s="13"/>
      <c r="I56" s="13"/>
      <c r="J56" s="14" t="s">
        <v>22</v>
      </c>
      <c r="K56" s="14"/>
      <c r="L56" s="14" t="s">
        <v>34</v>
      </c>
      <c r="M56" s="14"/>
      <c r="N56" s="14"/>
      <c r="O56" s="14"/>
      <c r="BD56" s="13" t="s">
        <v>38</v>
      </c>
      <c r="BE56" s="13"/>
      <c r="BF56" s="13" t="s">
        <v>39</v>
      </c>
      <c r="BG56" s="13"/>
      <c r="BH56" s="13"/>
      <c r="BI56" s="13"/>
      <c r="BJ56" s="13"/>
      <c r="BK56" s="13"/>
      <c r="BL56" s="14" t="s">
        <v>40</v>
      </c>
      <c r="BM56" s="14"/>
      <c r="BN56" s="15">
        <v>797.51</v>
      </c>
      <c r="BO56" s="15"/>
      <c r="BP56" s="15"/>
      <c r="BQ56" s="15"/>
    </row>
    <row r="57" spans="2:69" ht="12.75" customHeight="1" x14ac:dyDescent="0.2">
      <c r="B57" s="13" t="s">
        <v>35</v>
      </c>
      <c r="C57" s="13"/>
      <c r="D57" s="13" t="s">
        <v>36</v>
      </c>
      <c r="E57" s="13"/>
      <c r="F57" s="13"/>
      <c r="G57" s="13"/>
      <c r="H57" s="13"/>
      <c r="I57" s="13"/>
      <c r="J57" s="14" t="s">
        <v>22</v>
      </c>
      <c r="K57" s="14"/>
      <c r="L57" s="14" t="s">
        <v>37</v>
      </c>
      <c r="M57" s="14"/>
      <c r="N57" s="14"/>
      <c r="O57" s="14"/>
    </row>
    <row r="58" spans="2:69" ht="15" customHeight="1" x14ac:dyDescent="0.2">
      <c r="B58" s="13" t="s">
        <v>38</v>
      </c>
      <c r="C58" s="13"/>
      <c r="D58" s="13" t="s">
        <v>39</v>
      </c>
      <c r="E58" s="13"/>
      <c r="F58" s="13"/>
      <c r="G58" s="13"/>
      <c r="H58" s="13"/>
      <c r="I58" s="13"/>
      <c r="J58" s="14" t="s">
        <v>40</v>
      </c>
      <c r="K58" s="14"/>
      <c r="L58" s="15">
        <v>797.51</v>
      </c>
      <c r="M58" s="15"/>
      <c r="N58" s="15"/>
      <c r="O58" s="15"/>
    </row>
    <row r="59" spans="2:69" ht="15" customHeight="1" x14ac:dyDescent="0.2"/>
    <row r="60" spans="2:69" ht="15" customHeight="1" x14ac:dyDescent="0.2"/>
    <row r="61" spans="2:69" ht="15" customHeight="1" x14ac:dyDescent="0.2"/>
    <row r="62" spans="2:69" ht="15" customHeight="1" x14ac:dyDescent="0.2"/>
    <row r="63" spans="2:69" ht="15" customHeight="1" x14ac:dyDescent="0.2"/>
    <row r="64" spans="2:69" ht="12.75" customHeight="1" x14ac:dyDescent="0.2"/>
    <row r="65" ht="15.75" customHeight="1" x14ac:dyDescent="0.2"/>
    <row r="66" ht="12.75" customHeight="1" x14ac:dyDescent="0.2"/>
    <row r="67" ht="12.7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4" ht="15.75" customHeight="1" x14ac:dyDescent="0.2"/>
    <row r="75" ht="12.75" customHeight="1" x14ac:dyDescent="0.2"/>
    <row r="76" ht="12.75" customHeight="1" x14ac:dyDescent="0.2"/>
    <row r="77" ht="15" customHeight="1" x14ac:dyDescent="0.2"/>
    <row r="78" ht="15" customHeight="1" x14ac:dyDescent="0.2"/>
    <row r="79" ht="15" customHeight="1" x14ac:dyDescent="0.2"/>
    <row r="81" ht="15.75" customHeight="1" x14ac:dyDescent="0.2"/>
    <row r="82" ht="12.75" customHeight="1" x14ac:dyDescent="0.2"/>
    <row r="83" ht="12.7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3" ht="15.75" customHeight="1" x14ac:dyDescent="0.2"/>
    <row r="94" ht="12.75" customHeight="1" x14ac:dyDescent="0.2"/>
    <row r="95" ht="12.7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4" ht="15.75" customHeight="1" x14ac:dyDescent="0.2"/>
    <row r="115" ht="12.75" customHeight="1" x14ac:dyDescent="0.2"/>
    <row r="116" ht="12.75" customHeight="1" x14ac:dyDescent="0.2"/>
    <row r="117" ht="15" customHeight="1" x14ac:dyDescent="0.2"/>
    <row r="118" ht="15" customHeight="1" x14ac:dyDescent="0.2"/>
    <row r="119" ht="15" customHeight="1" x14ac:dyDescent="0.2"/>
    <row r="121" ht="15.75" customHeight="1" x14ac:dyDescent="0.2"/>
    <row r="122" ht="12.75" customHeight="1" x14ac:dyDescent="0.2"/>
    <row r="123" ht="12.75" customHeight="1" x14ac:dyDescent="0.2"/>
    <row r="124" ht="15" customHeight="1" x14ac:dyDescent="0.2"/>
    <row r="125" ht="15" customHeight="1" x14ac:dyDescent="0.2"/>
    <row r="127" ht="15.75" customHeight="1" x14ac:dyDescent="0.2"/>
    <row r="128" ht="12.75" customHeight="1" x14ac:dyDescent="0.2"/>
    <row r="129" ht="12.7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5" ht="15.75" customHeight="1" x14ac:dyDescent="0.2"/>
    <row r="136" ht="12.75" customHeight="1" x14ac:dyDescent="0.2"/>
    <row r="137" ht="12.7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9" ht="15.75" customHeight="1" x14ac:dyDescent="0.2"/>
    <row r="170" ht="12.75" customHeight="1" x14ac:dyDescent="0.2"/>
    <row r="171" ht="12.7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</sheetData>
  <mergeCells count="82">
    <mergeCell ref="B57:C57"/>
    <mergeCell ref="D57:I57"/>
    <mergeCell ref="J57:K57"/>
    <mergeCell ref="L57:O57"/>
    <mergeCell ref="B58:C58"/>
    <mergeCell ref="D58:I58"/>
    <mergeCell ref="J58:K58"/>
    <mergeCell ref="L58:O58"/>
    <mergeCell ref="BL55:BM55"/>
    <mergeCell ref="BN55:BQ55"/>
    <mergeCell ref="B56:C56"/>
    <mergeCell ref="D56:I56"/>
    <mergeCell ref="J56:K56"/>
    <mergeCell ref="L56:O56"/>
    <mergeCell ref="BD56:BE56"/>
    <mergeCell ref="BF56:BK56"/>
    <mergeCell ref="BL56:BM56"/>
    <mergeCell ref="BN56:BQ56"/>
    <mergeCell ref="B55:C55"/>
    <mergeCell ref="D55:I55"/>
    <mergeCell ref="J55:K55"/>
    <mergeCell ref="L55:O55"/>
    <mergeCell ref="BD55:BE55"/>
    <mergeCell ref="BF55:BK55"/>
    <mergeCell ref="BL53:BM53"/>
    <mergeCell ref="BN53:BQ53"/>
    <mergeCell ref="B54:C54"/>
    <mergeCell ref="D54:I54"/>
    <mergeCell ref="J54:K54"/>
    <mergeCell ref="L54:O54"/>
    <mergeCell ref="BD54:BE54"/>
    <mergeCell ref="BF54:BK54"/>
    <mergeCell ref="BL54:BM54"/>
    <mergeCell ref="BN54:BQ54"/>
    <mergeCell ref="B53:C53"/>
    <mergeCell ref="D53:I53"/>
    <mergeCell ref="J53:K53"/>
    <mergeCell ref="L53:O53"/>
    <mergeCell ref="BD53:BE53"/>
    <mergeCell ref="BF53:BK53"/>
    <mergeCell ref="BL51:BM51"/>
    <mergeCell ref="BN51:BQ51"/>
    <mergeCell ref="BD52:BE52"/>
    <mergeCell ref="BF52:BK52"/>
    <mergeCell ref="BL52:BM52"/>
    <mergeCell ref="BN52:BQ52"/>
    <mergeCell ref="BF51:BK51"/>
    <mergeCell ref="B51:C52"/>
    <mergeCell ref="D51:I52"/>
    <mergeCell ref="J51:K52"/>
    <mergeCell ref="L51:O52"/>
    <mergeCell ref="BD51:BE51"/>
    <mergeCell ref="BD49:BE50"/>
    <mergeCell ref="BF49:BK50"/>
    <mergeCell ref="BL49:BM50"/>
    <mergeCell ref="BN49:BQ50"/>
    <mergeCell ref="D50:I50"/>
    <mergeCell ref="J50:O50"/>
    <mergeCell ref="BL48:BQ48"/>
    <mergeCell ref="B38:AB38"/>
    <mergeCell ref="B39:AB39"/>
    <mergeCell ref="B40:AB40"/>
    <mergeCell ref="B41:AB41"/>
    <mergeCell ref="B42:AB42"/>
    <mergeCell ref="B43:AB43"/>
    <mergeCell ref="B44:AB44"/>
    <mergeCell ref="B45:AB45"/>
    <mergeCell ref="B46:AB46"/>
    <mergeCell ref="B47:AB47"/>
    <mergeCell ref="BF48:BK48"/>
    <mergeCell ref="B37:AB37"/>
    <mergeCell ref="D2:V4"/>
    <mergeCell ref="B6:AQ6"/>
    <mergeCell ref="B7:AQ8"/>
    <mergeCell ref="B9:C10"/>
    <mergeCell ref="D9:AQ9"/>
    <mergeCell ref="B11:B24"/>
    <mergeCell ref="B32:AB32"/>
    <mergeCell ref="B33:AB33"/>
    <mergeCell ref="B34:AB34"/>
    <mergeCell ref="B35:AB35"/>
    <mergeCell ref="B36:AB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topLeftCell="A7" workbookViewId="0">
      <selection activeCell="D10" sqref="D10:AQ10"/>
    </sheetView>
  </sheetViews>
  <sheetFormatPr defaultRowHeight="15" x14ac:dyDescent="0.25"/>
  <sheetData>
    <row r="1" spans="1:4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x14ac:dyDescent="0.25">
      <c r="A2" s="3"/>
      <c r="B2" s="3"/>
      <c r="C2" s="3"/>
      <c r="D2" s="20" t="s">
        <v>41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x14ac:dyDescent="0.25">
      <c r="A3" s="3"/>
      <c r="B3" s="3"/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x14ac:dyDescent="0.25">
      <c r="A4" s="3"/>
      <c r="B4" s="3"/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31.5" x14ac:dyDescent="0.25">
      <c r="A5" s="3"/>
      <c r="B5" s="3"/>
      <c r="C5" s="3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33.75" x14ac:dyDescent="0.5">
      <c r="A6" s="3"/>
      <c r="B6" s="21" t="s">
        <v>42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7" spans="1:43" x14ac:dyDescent="0.25">
      <c r="A7" s="3"/>
      <c r="B7" s="22" t="s">
        <v>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</row>
    <row r="8" spans="1:43" ht="15.75" thickBot="1" x14ac:dyDescent="0.3">
      <c r="A8" s="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</row>
    <row r="9" spans="1:43" ht="16.5" thickBot="1" x14ac:dyDescent="0.3">
      <c r="A9" s="3"/>
      <c r="B9" s="24"/>
      <c r="C9" s="25"/>
      <c r="D9" s="28" t="s">
        <v>1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ht="15.75" thickBot="1" x14ac:dyDescent="0.3">
      <c r="A10" s="3"/>
      <c r="B10" s="26"/>
      <c r="C10" s="27"/>
      <c r="D10" s="41" t="s">
        <v>43</v>
      </c>
      <c r="E10" s="41" t="s">
        <v>44</v>
      </c>
      <c r="F10" s="41" t="s">
        <v>45</v>
      </c>
      <c r="G10" s="41" t="s">
        <v>46</v>
      </c>
      <c r="H10" s="41" t="s">
        <v>47</v>
      </c>
      <c r="I10" s="41" t="s">
        <v>48</v>
      </c>
      <c r="J10" s="41" t="s">
        <v>49</v>
      </c>
      <c r="K10" s="41" t="s">
        <v>50</v>
      </c>
      <c r="L10" s="41" t="s">
        <v>51</v>
      </c>
      <c r="M10" s="41" t="s">
        <v>52</v>
      </c>
      <c r="N10" s="41" t="s">
        <v>53</v>
      </c>
      <c r="O10" s="41" t="s">
        <v>54</v>
      </c>
      <c r="P10" s="41" t="s">
        <v>55</v>
      </c>
      <c r="Q10" s="41" t="s">
        <v>56</v>
      </c>
      <c r="R10" s="41" t="s">
        <v>57</v>
      </c>
      <c r="S10" s="41" t="s">
        <v>59</v>
      </c>
      <c r="T10" s="41" t="s">
        <v>60</v>
      </c>
      <c r="U10" s="41" t="s">
        <v>61</v>
      </c>
      <c r="V10" s="41" t="s">
        <v>62</v>
      </c>
      <c r="W10" s="41" t="s">
        <v>63</v>
      </c>
      <c r="X10" s="41" t="s">
        <v>64</v>
      </c>
      <c r="Y10" s="41" t="s">
        <v>65</v>
      </c>
      <c r="Z10" s="41" t="s">
        <v>66</v>
      </c>
      <c r="AA10" s="41" t="s">
        <v>67</v>
      </c>
      <c r="AB10" s="41" t="s">
        <v>68</v>
      </c>
      <c r="AC10" s="41" t="s">
        <v>69</v>
      </c>
      <c r="AD10" s="41" t="s">
        <v>70</v>
      </c>
      <c r="AE10" s="41" t="s">
        <v>71</v>
      </c>
      <c r="AF10" s="41" t="s">
        <v>72</v>
      </c>
      <c r="AG10" s="41" t="s">
        <v>73</v>
      </c>
      <c r="AH10" s="41" t="s">
        <v>74</v>
      </c>
      <c r="AI10" s="41" t="s">
        <v>75</v>
      </c>
      <c r="AJ10" s="41" t="s">
        <v>76</v>
      </c>
      <c r="AK10" s="41" t="s">
        <v>77</v>
      </c>
      <c r="AL10" s="41" t="s">
        <v>78</v>
      </c>
      <c r="AM10" s="41" t="s">
        <v>79</v>
      </c>
      <c r="AN10" s="41" t="s">
        <v>80</v>
      </c>
      <c r="AO10" s="41" t="s">
        <v>81</v>
      </c>
      <c r="AP10" s="41" t="s">
        <v>82</v>
      </c>
      <c r="AQ10" s="41" t="s">
        <v>83</v>
      </c>
    </row>
    <row r="11" spans="1:43" ht="16.5" customHeight="1" thickBot="1" x14ac:dyDescent="0.3">
      <c r="A11" s="3"/>
      <c r="B11" s="34" t="s">
        <v>2</v>
      </c>
      <c r="C11" s="1">
        <v>1800</v>
      </c>
      <c r="D11" s="2">
        <f>(Оригинал!C4)-(Оригинал!C4*42%)</f>
        <v>22602.6</v>
      </c>
      <c r="E11" s="2">
        <f>(Оригинал!D4)-(Оригинал!D4*42%)</f>
        <v>22995.260000000002</v>
      </c>
      <c r="F11" s="2">
        <f>(Оригинал!E4)-(Оригинал!E4*42%)</f>
        <v>23387.920000000002</v>
      </c>
      <c r="G11" s="2">
        <f>(Оригинал!F4)-(Оригинал!F4*42%)</f>
        <v>24228.920000000002</v>
      </c>
      <c r="H11" s="2">
        <f>(Оригинал!G4)-(Оригинал!G4*42%)</f>
        <v>26135.96</v>
      </c>
      <c r="I11" s="2">
        <f>(Оригинал!H4)-(Оригинал!H4*42%)</f>
        <v>26808.760000000002</v>
      </c>
      <c r="J11" s="2">
        <f>(Оригинал!I4)-(Оригинал!I4*42%)</f>
        <v>27145.16</v>
      </c>
      <c r="K11" s="2">
        <f>(Оригинал!J4)-(Оригинал!J4*42%)</f>
        <v>27482.14</v>
      </c>
      <c r="L11" s="2">
        <f>(Оригинал!K4)-(Оригинал!K4*42%)</f>
        <v>28211.200000000001</v>
      </c>
      <c r="M11" s="2">
        <f>(Оригинал!L4)-(Оригинал!L4*42%)</f>
        <v>27874.22</v>
      </c>
      <c r="N11" s="2">
        <f>(Оригинал!M4)-(Оригинал!M4*42%)</f>
        <v>28266.880000000001</v>
      </c>
      <c r="O11" s="2">
        <f>(Оригинал!N4)-(Оригинал!N4*42%)</f>
        <v>29108.46</v>
      </c>
      <c r="P11" s="2">
        <f>(Оригинал!O4)-(Оригинал!O4*42%)</f>
        <v>29949.46</v>
      </c>
      <c r="Q11" s="2">
        <f>(Оригинал!P4)-(Оригинал!P4*42%)</f>
        <v>32417.360000000001</v>
      </c>
      <c r="R11" s="2">
        <f>(Оригинал!Q4)-(Оригинал!Q4*42%)</f>
        <v>34829</v>
      </c>
      <c r="S11" s="2">
        <f>(Оригинал!R4)-(Оригинал!R4*42%)</f>
        <v>38137.9</v>
      </c>
      <c r="T11" s="2">
        <f>(Оригинал!S4)-(Оригинал!S4*42%)</f>
        <v>38979.479999999996</v>
      </c>
      <c r="U11" s="2">
        <f>(Оригинал!T4)-(Оригинал!T4*42%)</f>
        <v>38306.100000000006</v>
      </c>
      <c r="V11" s="2">
        <f>(Оригинал!U4)-(Оригинал!U4*42%)</f>
        <v>39933</v>
      </c>
      <c r="W11" s="2">
        <f>(Оригинал!V4)-(Оригинал!V4*42%)</f>
        <v>42456.58</v>
      </c>
      <c r="X11" s="2">
        <f>(Оригинал!W4)-(Оригинал!W4*42%)</f>
        <v>42849.240000000005</v>
      </c>
      <c r="Y11" s="2">
        <f>(Оригинал!X4)-(Оригинал!X4*42%)</f>
        <v>43298.16</v>
      </c>
      <c r="Z11" s="2">
        <f>(Оригинал!Y4)-(Оригинал!Y4*42%)</f>
        <v>42512.84</v>
      </c>
      <c r="AA11" s="2">
        <f>(Оригинал!Z4)-(Оригинал!Z4*42%)</f>
        <v>44700.020000000004</v>
      </c>
      <c r="AB11" s="2">
        <f>(Оригинал!AA4)-(Оригинал!AA4*42%)</f>
        <v>46999.72</v>
      </c>
      <c r="AC11" s="2">
        <f>(Оригинал!AB4)-(Оригинал!AB4*42%)</f>
        <v>47336.12</v>
      </c>
      <c r="AD11" s="2">
        <f>(Оригинал!AC4)-(Оригинал!AC4*42%)</f>
        <v>47728.78</v>
      </c>
      <c r="AE11" s="2">
        <f>(Оригинал!AD4)-(Оригинал!AD4*42%)</f>
        <v>46775.26</v>
      </c>
      <c r="AF11" s="2">
        <f>(Оригинал!AE4)-(Оригинал!AE4*42%)</f>
        <v>49074.96</v>
      </c>
      <c r="AG11" s="2">
        <f>(Оригинал!AF4)-(Оригинал!AF4*42%)</f>
        <v>51150.200000000004</v>
      </c>
      <c r="AH11" s="2">
        <f>(Оригинал!AG4)-(Оригинал!AG4*42%)</f>
        <v>51711.060000000005</v>
      </c>
      <c r="AI11" s="2">
        <f>(Оригинал!AH4)-(Оригинал!AH4*42%)</f>
        <v>52215.66</v>
      </c>
      <c r="AJ11" s="2">
        <f>(Оригинал!AI4)-(Оригинал!AI4*42%)</f>
        <v>52215.66</v>
      </c>
      <c r="AK11" s="2">
        <f>(Оригинал!AJ4)-(Оригинал!AJ4*42%)</f>
        <v>53337.380000000005</v>
      </c>
      <c r="AL11" s="2">
        <f>(Оригинал!AK4)-(Оригинал!AK4*42%)</f>
        <v>56646.28</v>
      </c>
      <c r="AM11" s="2">
        <f>(Оригинал!AL4)-(Оригинал!AL4*42%)</f>
        <v>58385.120000000003</v>
      </c>
      <c r="AN11" s="2">
        <f>(Оригинал!AM4)-(Оригинал!AM4*42%)</f>
        <v>60123.380000000005</v>
      </c>
      <c r="AO11" s="2">
        <f>(Оригинал!AN4)-(Оригинал!AN4*42%)</f>
        <v>59506.840000000004</v>
      </c>
      <c r="AP11" s="2">
        <f>(Оригинал!AO4)-(Оригинал!AO4*42%)</f>
        <v>60628.560000000005</v>
      </c>
      <c r="AQ11" s="2">
        <f>(Оригинал!AP4)-(Оригинал!AP4*42%)</f>
        <v>63544.800000000003</v>
      </c>
    </row>
    <row r="12" spans="1:43" ht="16.5" thickBot="1" x14ac:dyDescent="0.3">
      <c r="A12" s="3"/>
      <c r="B12" s="35"/>
      <c r="C12" s="1">
        <v>1900</v>
      </c>
      <c r="D12" s="2">
        <f>(Оригинал!C5)-(Оригинал!C5*42%)</f>
        <v>24340.86</v>
      </c>
      <c r="E12" s="2">
        <f>(Оригинал!D5)-(Оригинал!D5*42%)</f>
        <v>24846.04</v>
      </c>
      <c r="F12" s="2">
        <f>(Оригинал!E5)-(Оригинал!E5*42%)</f>
        <v>25350.639999999999</v>
      </c>
      <c r="G12" s="2">
        <f>(Оригинал!F5)-(Оригинал!F5*42%)</f>
        <v>26135.96</v>
      </c>
      <c r="H12" s="2">
        <f>(Оригинал!G5)-(Оригинал!G5*42%)</f>
        <v>27537.82</v>
      </c>
      <c r="I12" s="2">
        <f>(Оригинал!H5)-(Оригинал!H5*42%)</f>
        <v>28211.200000000001</v>
      </c>
      <c r="J12" s="2">
        <f>(Оригинал!I5)-(Оригинал!I5*42%)</f>
        <v>28884</v>
      </c>
      <c r="K12" s="2">
        <f>(Оригинал!J5)-(Оригинал!J5*42%)</f>
        <v>29613.06</v>
      </c>
      <c r="L12" s="2">
        <f>(Оригинал!K5)-(Оригинал!K5*42%)</f>
        <v>29725.58</v>
      </c>
      <c r="M12" s="2">
        <f>(Оригинал!L5)-(Оригинал!L5*42%)</f>
        <v>30510.32</v>
      </c>
      <c r="N12" s="2">
        <f>(Оригинал!M5)-(Оригинал!M5*42%)</f>
        <v>30342.120000000003</v>
      </c>
      <c r="O12" s="2">
        <f>(Оригинал!N5)-(Оригинал!N5*42%)</f>
        <v>31239.38</v>
      </c>
      <c r="P12" s="2">
        <f>(Оригинал!O5)-(Оригинал!O5*42%)</f>
        <v>32080.959999999999</v>
      </c>
      <c r="Q12" s="2">
        <f>(Оригинал!P5)-(Оригинал!P5*42%)</f>
        <v>34660.800000000003</v>
      </c>
      <c r="R12" s="2">
        <f>(Оригинал!Q5)-(Оригинал!Q5*42%)</f>
        <v>37296.9</v>
      </c>
      <c r="S12" s="2">
        <f>(Оригинал!R5)-(Оригинал!R5*42%)</f>
        <v>39764.800000000003</v>
      </c>
      <c r="T12" s="2">
        <f>(Оригинал!S5)-(Оригинал!S5*42%)</f>
        <v>39652.28</v>
      </c>
      <c r="U12" s="2">
        <f>(Оригинал!T5)-(Оригинал!T5*42%)</f>
        <v>38923.22</v>
      </c>
      <c r="V12" s="2">
        <f>(Оригинал!U5)-(Оригинал!U5*42%)</f>
        <v>40605.800000000003</v>
      </c>
      <c r="W12" s="2">
        <f>(Оригинал!V5)-(Оригинал!V5*42%)</f>
        <v>43129.960000000006</v>
      </c>
      <c r="X12" s="2">
        <f>(Оригинал!W5)-(Оригинал!W5*42%)</f>
        <v>43578.3</v>
      </c>
      <c r="Y12" s="2">
        <f>(Оригинал!X5)-(Оригинал!X5*42%)</f>
        <v>44027.22</v>
      </c>
      <c r="Z12" s="2">
        <f>(Оригинал!Y5)-(Оригинал!Y5*42%)</f>
        <v>43241.9</v>
      </c>
      <c r="AA12" s="2">
        <f>(Оригинал!Z5)-(Оригинал!Z5*42%)</f>
        <v>45373.4</v>
      </c>
      <c r="AB12" s="2">
        <f>(Оригинал!AA5)-(Оригинал!AA5*42%)</f>
        <v>47616.26</v>
      </c>
      <c r="AC12" s="2">
        <f>(Оригинал!AB5)-(Оригинал!AB5*42%)</f>
        <v>48008.92</v>
      </c>
      <c r="AD12" s="2">
        <f>(Оригинал!AC5)-(Оригинал!AC5*42%)</f>
        <v>48401.58</v>
      </c>
      <c r="AE12" s="2">
        <f>(Оригинал!AD5)-(Оригинал!AD5*42%)</f>
        <v>47336.12</v>
      </c>
      <c r="AF12" s="2">
        <f>(Оригинал!AE5)-(Оригинал!AE5*42%)</f>
        <v>49579.560000000005</v>
      </c>
      <c r="AG12" s="2">
        <f>(Оригинал!AF5)-(Оригинал!AF5*42%)</f>
        <v>51823</v>
      </c>
      <c r="AH12" s="2">
        <f>(Оригинал!AG5)-(Оригинал!AG5*42%)</f>
        <v>52383.86</v>
      </c>
      <c r="AI12" s="2">
        <f>(Оригинал!AH5)-(Оригинал!AH5*42%)</f>
        <v>52888.46</v>
      </c>
      <c r="AJ12" s="2">
        <f>(Оригинал!AI5)-(Оригинал!AI5*42%)</f>
        <v>52888.46</v>
      </c>
      <c r="AK12" s="2">
        <f>(Оригинал!AJ5)-(Оригинал!AJ5*42%)</f>
        <v>53953.919999999998</v>
      </c>
      <c r="AL12" s="2">
        <f>(Оригинал!AK5)-(Оригинал!AK5*42%)</f>
        <v>57263.4</v>
      </c>
      <c r="AM12" s="2">
        <f>(Оригинал!AL5)-(Оригинал!AL5*42%)</f>
        <v>59001.66</v>
      </c>
      <c r="AN12" s="2">
        <f>(Оригинал!AM5)-(Оригинал!AM5*42%)</f>
        <v>60740.5</v>
      </c>
      <c r="AO12" s="2">
        <f>(Оригинал!AN5)-(Оригинал!AN5*42%)</f>
        <v>60123.380000000005</v>
      </c>
      <c r="AP12" s="2">
        <f>(Оригинал!AO5)-(Оригинал!AO5*42%)</f>
        <v>61189.42</v>
      </c>
      <c r="AQ12" s="2">
        <f>(Оригинал!AP5)-(Оригинал!AP5*42%)</f>
        <v>64161.919999999998</v>
      </c>
    </row>
    <row r="13" spans="1:43" ht="16.5" thickBot="1" x14ac:dyDescent="0.3">
      <c r="A13" s="3"/>
      <c r="B13" s="35"/>
      <c r="C13" s="1">
        <v>2000</v>
      </c>
      <c r="D13" s="2">
        <f>(Оригинал!C6)-(Оригинал!C6*42%)</f>
        <v>25911.5</v>
      </c>
      <c r="E13" s="2">
        <f>(Оригинал!D6)-(Оригинал!D6*42%)</f>
        <v>26696.82</v>
      </c>
      <c r="F13" s="2">
        <f>(Оригинал!E6)-(Оригинал!E6*42%)</f>
        <v>26191.64</v>
      </c>
      <c r="G13" s="2">
        <f>(Оригинал!F6)-(Оригинал!F6*42%)</f>
        <v>26584.3</v>
      </c>
      <c r="H13" s="2">
        <f>(Оригинал!G6)-(Оригинал!G6*42%)</f>
        <v>25350.639999999999</v>
      </c>
      <c r="I13" s="2">
        <f>(Оригинал!H6)-(Оригинал!H6*42%)</f>
        <v>27033.22</v>
      </c>
      <c r="J13" s="2">
        <f>(Оригинал!I6)-(Оригинал!I6*42%)</f>
        <v>27594.080000000002</v>
      </c>
      <c r="K13" s="2">
        <f>(Оригинал!J6)-(Оригинал!J6*42%)</f>
        <v>28154.940000000002</v>
      </c>
      <c r="L13" s="2">
        <f>(Оригинал!K6)-(Оригинал!K6*42%)</f>
        <v>29669.32</v>
      </c>
      <c r="M13" s="2">
        <f>(Оригинал!L6)-(Оригинал!L6*42%)</f>
        <v>32529.3</v>
      </c>
      <c r="N13" s="2">
        <f>(Оригинал!M6)-(Оригинал!M6*42%)</f>
        <v>34436.339999999997</v>
      </c>
      <c r="O13" s="2">
        <f>(Оригинал!N6)-(Оригинал!N6*42%)</f>
        <v>34717.06</v>
      </c>
      <c r="P13" s="2">
        <f>(Оригинал!O6)-(Оригинал!O6*42%)</f>
        <v>35053.46</v>
      </c>
      <c r="Q13" s="2">
        <f>(Оригинал!P6)-(Оригинал!P6*42%)</f>
        <v>35558.06</v>
      </c>
      <c r="R13" s="2">
        <f>(Оригинал!Q6)-(Оригинал!Q6*42%)</f>
        <v>37633.300000000003</v>
      </c>
      <c r="S13" s="2">
        <f>(Оригинал!R6)-(Оригинал!R6*42%)</f>
        <v>39933</v>
      </c>
      <c r="T13" s="2">
        <f>(Оригинал!S6)-(Оригинал!S6*42%)</f>
        <v>40269.4</v>
      </c>
      <c r="U13" s="2">
        <f>(Оригинал!T6)-(Оригинал!T6*42%)</f>
        <v>40662.06</v>
      </c>
      <c r="V13" s="2">
        <f>(Оригинал!U6)-(Оригинал!U6*42%)</f>
        <v>42456.58</v>
      </c>
      <c r="W13" s="2">
        <f>(Оригинал!V6)-(Оригинал!V6*42%)</f>
        <v>43746.5</v>
      </c>
      <c r="X13" s="2">
        <f>(Оригинал!W6)-(Оригинал!W6*42%)</f>
        <v>44419.880000000005</v>
      </c>
      <c r="Y13" s="2">
        <f>(Оригинал!X6)-(Оригинал!X6*42%)</f>
        <v>45092.68</v>
      </c>
      <c r="Z13" s="2">
        <f>(Оригинал!Y6)-(Оригинал!Y6*42%)</f>
        <v>44700.020000000004</v>
      </c>
      <c r="AA13" s="2">
        <f>(Оригинал!Z6)-(Оригинал!Z6*42%)</f>
        <v>47336.12</v>
      </c>
      <c r="AB13" s="2">
        <f>(Оригинал!AA6)-(Оригинал!AA6*42%)</f>
        <v>48233.380000000005</v>
      </c>
      <c r="AC13" s="2">
        <f>(Оригинал!AB6)-(Оригинал!AB6*42%)</f>
        <v>48906.76</v>
      </c>
      <c r="AD13" s="2">
        <f>(Оригинал!AC6)-(Оригинал!AC6*42%)</f>
        <v>49523.3</v>
      </c>
      <c r="AE13" s="2">
        <f>(Оригинал!AD6)-(Оригинал!AD6*42%)</f>
        <v>49411.360000000001</v>
      </c>
      <c r="AF13" s="2">
        <f>(Оригинал!AE6)-(Оригинал!AE6*42%)</f>
        <v>51879.26</v>
      </c>
      <c r="AG13" s="2">
        <f>(Оригинал!AF6)-(Оригинал!AF6*42%)</f>
        <v>52383.86</v>
      </c>
      <c r="AH13" s="2">
        <f>(Оригинал!AG6)-(Оригинал!AG6*42%)</f>
        <v>53224.86</v>
      </c>
      <c r="AI13" s="2">
        <f>(Оригинал!AH6)-(Оригинал!AH6*42%)</f>
        <v>54066.44</v>
      </c>
      <c r="AJ13" s="2">
        <f>(Оригинал!AI6)-(Оригинал!AI6*42%)</f>
        <v>55188.160000000003</v>
      </c>
      <c r="AK13" s="2">
        <f>(Оригинал!AJ6)-(Оригинал!AJ6*42%)</f>
        <v>56197.36</v>
      </c>
      <c r="AL13" s="2">
        <f>(Оригинал!AK6)-(Оригинал!AK6*42%)</f>
        <v>57095.200000000004</v>
      </c>
      <c r="AM13" s="2">
        <f>(Оригинал!AL6)-(Оригинал!AL6*42%)</f>
        <v>58328.86</v>
      </c>
      <c r="AN13" s="2">
        <f>(Оригинал!AM6)-(Оригинал!AM6*42%)</f>
        <v>59562.520000000004</v>
      </c>
      <c r="AO13" s="2">
        <f>(Оригинал!AN6)-(Оригинал!AN6*42%)</f>
        <v>60684.240000000005</v>
      </c>
      <c r="AP13" s="2">
        <f>(Оригинал!AO6)-(Оригинал!AO6*42%)</f>
        <v>63769.26</v>
      </c>
      <c r="AQ13" s="2">
        <f>(Оригинал!AP6)-(Оригинал!AP6*42%)</f>
        <v>61582.080000000002</v>
      </c>
    </row>
    <row r="14" spans="1:43" ht="16.5" thickBot="1" x14ac:dyDescent="0.3">
      <c r="A14" s="3"/>
      <c r="B14" s="35"/>
      <c r="C14" s="1">
        <v>2100</v>
      </c>
      <c r="D14" s="2">
        <f>(Оригинал!C7)-(Оригинал!C7*42%)</f>
        <v>26640.560000000001</v>
      </c>
      <c r="E14" s="2">
        <f>(Оригинал!D7)-(Оригинал!D7*42%)</f>
        <v>26472.36</v>
      </c>
      <c r="F14" s="2">
        <f>(Оригинал!E7)-(Оригинал!E7*42%)</f>
        <v>26247.9</v>
      </c>
      <c r="G14" s="2">
        <f>(Оригинал!F7)-(Оригинал!F7*42%)</f>
        <v>26752.5</v>
      </c>
      <c r="H14" s="2">
        <f>(Оригинал!G7)-(Оригинал!G7*42%)</f>
        <v>25462.58</v>
      </c>
      <c r="I14" s="2">
        <f>(Оригинал!H7)-(Оригинал!H7*42%)</f>
        <v>27089.48</v>
      </c>
      <c r="J14" s="2">
        <f>(Оригинал!I7)-(Оригинал!I7*42%)</f>
        <v>27650.34</v>
      </c>
      <c r="K14" s="2">
        <f>(Оригинал!J7)-(Оригинал!J7*42%)</f>
        <v>28154.940000000002</v>
      </c>
      <c r="L14" s="2">
        <f>(Оригинал!K7)-(Оригинал!K7*42%)</f>
        <v>29781.260000000002</v>
      </c>
      <c r="M14" s="2">
        <f>(Оригинал!L7)-(Оригинал!L7*42%)</f>
        <v>32080.959999999999</v>
      </c>
      <c r="N14" s="2">
        <f>(Оригинал!M7)-(Оригинал!M7*42%)</f>
        <v>33819.800000000003</v>
      </c>
      <c r="O14" s="2">
        <f>(Оригинал!N7)-(Оригинал!N7*42%)</f>
        <v>34380.660000000003</v>
      </c>
      <c r="P14" s="2">
        <f>(Оригинал!O7)-(Оригинал!O7*42%)</f>
        <v>34997.199999999997</v>
      </c>
      <c r="Q14" s="2">
        <f>(Оригинал!P7)-(Оригинал!P7*42%)</f>
        <v>35558.06</v>
      </c>
      <c r="R14" s="2">
        <f>(Оригинал!Q7)-(Оригинал!Q7*42%)</f>
        <v>36567.839999999997</v>
      </c>
      <c r="S14" s="2">
        <f>(Оригинал!R7)-(Оригинал!R7*42%)</f>
        <v>39203.94</v>
      </c>
      <c r="T14" s="2">
        <f>(Оригинал!S7)-(Оригинал!S7*42%)</f>
        <v>39933</v>
      </c>
      <c r="U14" s="2">
        <f>(Оригинал!T7)-(Оригинал!T7*42%)</f>
        <v>40437.600000000006</v>
      </c>
      <c r="V14" s="2">
        <f>(Оригинал!U7)-(Оригинал!U7*42%)</f>
        <v>41559.32</v>
      </c>
      <c r="W14" s="2">
        <f>(Оригинал!V7)-(Оригинал!V7*42%)</f>
        <v>42849.240000000005</v>
      </c>
      <c r="X14" s="2">
        <f>(Оригинал!W7)-(Оригинал!W7*42%)</f>
        <v>43746.5</v>
      </c>
      <c r="Y14" s="2">
        <f>(Оригинал!X7)-(Оригинал!X7*42%)</f>
        <v>44643.76</v>
      </c>
      <c r="Z14" s="2">
        <f>(Оригинал!Y7)-(Оригинал!Y7*42%)</f>
        <v>44700.020000000004</v>
      </c>
      <c r="AA14" s="2">
        <f>(Оригинал!Z7)-(Оригинал!Z7*42%)</f>
        <v>46046.200000000004</v>
      </c>
      <c r="AB14" s="2">
        <f>(Оригинал!AA7)-(Оригинал!AA7*42%)</f>
        <v>47224.18</v>
      </c>
      <c r="AC14" s="2">
        <f>(Оригинал!AB7)-(Оригинал!AB7*42%)</f>
        <v>48233.380000000005</v>
      </c>
      <c r="AD14" s="2">
        <f>(Оригинал!AC7)-(Оригинал!AC7*42%)</f>
        <v>49298.840000000004</v>
      </c>
      <c r="AE14" s="2">
        <f>(Оригинал!AD7)-(Оригинал!AD7*42%)</f>
        <v>49635.82</v>
      </c>
      <c r="AF14" s="2">
        <f>(Оригинал!AE7)-(Оригинал!AE7*42%)</f>
        <v>51093.94</v>
      </c>
      <c r="AG14" s="2">
        <f>(Оригинал!AF7)-(Оригинал!AF7*42%)</f>
        <v>51711.060000000005</v>
      </c>
      <c r="AH14" s="2">
        <f>(Оригинал!AG7)-(Оригинал!AG7*42%)</f>
        <v>52383.86</v>
      </c>
      <c r="AI14" s="2">
        <f>(Оригинал!AH7)-(Оригинал!AH7*42%)</f>
        <v>53056.66</v>
      </c>
      <c r="AJ14" s="2">
        <f>(Оригинал!AI7)-(Оригинал!AI7*42%)</f>
        <v>54683.560000000005</v>
      </c>
      <c r="AK14" s="2">
        <f>(Оригинал!AJ7)-(Оригинал!AJ7*42%)</f>
        <v>57150.880000000005</v>
      </c>
      <c r="AL14" s="2">
        <f>(Оригинал!AK7)-(Оригинал!AK7*42%)</f>
        <v>55580.82</v>
      </c>
      <c r="AM14" s="2">
        <f>(Оригинал!AL7)-(Оригинал!AL7*42%)</f>
        <v>56982.68</v>
      </c>
      <c r="AN14" s="2">
        <f>(Оригинал!AM7)-(Оригинал!AM7*42%)</f>
        <v>58440.800000000003</v>
      </c>
      <c r="AO14" s="2">
        <f>(Оригинал!AN7)-(Оригинал!AN7*42%)</f>
        <v>60123.380000000005</v>
      </c>
      <c r="AP14" s="2">
        <f>(Оригинал!AO7)-(Оригинал!AO7*42%)</f>
        <v>65115.44</v>
      </c>
      <c r="AQ14" s="2">
        <f>(Оригинал!AP7)-(Оригинал!AP7*42%)</f>
        <v>60179.64</v>
      </c>
    </row>
    <row r="15" spans="1:43" ht="16.5" thickBot="1" x14ac:dyDescent="0.3">
      <c r="A15" s="3"/>
      <c r="B15" s="35"/>
      <c r="C15" s="1">
        <v>2200</v>
      </c>
      <c r="D15" s="2">
        <f>(Оригинал!C8)-(Оригинал!C8*42%)</f>
        <v>26135.96</v>
      </c>
      <c r="E15" s="2">
        <f>(Оригинал!D8)-(Оригинал!D8*42%)</f>
        <v>26191.64</v>
      </c>
      <c r="F15" s="2">
        <f>(Оригинал!E8)-(Оригинал!E8*42%)</f>
        <v>26304.16</v>
      </c>
      <c r="G15" s="2">
        <f>(Оригинал!F8)-(Оригинал!F8*42%)</f>
        <v>26865.02</v>
      </c>
      <c r="H15" s="2">
        <f>(Оригинал!G8)-(Оригинал!G8*42%)</f>
        <v>25630.780000000002</v>
      </c>
      <c r="I15" s="2">
        <f>(Оригинал!H8)-(Оригинал!H8*42%)</f>
        <v>27145.16</v>
      </c>
      <c r="J15" s="2">
        <f>(Оригинал!I8)-(Оригинал!I8*42%)</f>
        <v>27650.34</v>
      </c>
      <c r="K15" s="2">
        <f>(Оригинал!J8)-(Оригинал!J8*42%)</f>
        <v>28211.200000000001</v>
      </c>
      <c r="L15" s="2">
        <f>(Оригинал!K8)-(Оригинал!K8*42%)</f>
        <v>29893.780000000002</v>
      </c>
      <c r="M15" s="2">
        <f>(Оригинал!L8)-(Оригинал!L8*42%)</f>
        <v>31576.36</v>
      </c>
      <c r="N15" s="2">
        <f>(Оригинал!M8)-(Оригинал!M8*42%)</f>
        <v>33202.68</v>
      </c>
      <c r="O15" s="2">
        <f>(Оригинал!N8)-(Оригинал!N8*42%)</f>
        <v>34099.94</v>
      </c>
      <c r="P15" s="2">
        <f>(Оригинал!O8)-(Оригинал!O8*42%)</f>
        <v>34941.520000000004</v>
      </c>
      <c r="Q15" s="2">
        <f>(Оригинал!P8)-(Оригинал!P8*42%)</f>
        <v>35558.06</v>
      </c>
      <c r="R15" s="2">
        <f>(Оригинал!Q8)-(Оригинал!Q8*42%)</f>
        <v>35446.120000000003</v>
      </c>
      <c r="S15" s="2">
        <f>(Оригинал!R8)-(Оригинал!R8*42%)</f>
        <v>38418.620000000003</v>
      </c>
      <c r="T15" s="2">
        <f>(Оригинал!S8)-(Оригинал!S8*42%)</f>
        <v>39596.600000000006</v>
      </c>
      <c r="U15" s="2">
        <f>(Оригинал!T8)-(Оригинал!T8*42%)</f>
        <v>40213.14</v>
      </c>
      <c r="V15" s="2">
        <f>(Оригинал!U8)-(Оригинал!U8*42%)</f>
        <v>40662.06</v>
      </c>
      <c r="W15" s="2">
        <f>(Оригинал!V8)-(Оригинал!V8*42%)</f>
        <v>41951.979999999996</v>
      </c>
      <c r="X15" s="2">
        <f>(Оригинал!W8)-(Оригинал!W8*42%)</f>
        <v>43073.7</v>
      </c>
      <c r="Y15" s="2">
        <f>(Оригинал!X8)-(Оригинал!X8*42%)</f>
        <v>44195.42</v>
      </c>
      <c r="Z15" s="2">
        <f>(Оригинал!Y8)-(Оригинал!Y8*42%)</f>
        <v>44643.76</v>
      </c>
      <c r="AA15" s="2">
        <f>(Оригинал!Z8)-(Оригинал!Z8*42%)</f>
        <v>44700.020000000004</v>
      </c>
      <c r="AB15" s="2">
        <f>(Оригинал!AA8)-(Оригинал!AA8*42%)</f>
        <v>46158.14</v>
      </c>
      <c r="AC15" s="2">
        <f>(Оригинал!AB8)-(Оригинал!AB8*42%)</f>
        <v>47560.58</v>
      </c>
      <c r="AD15" s="2">
        <f>(Оригинал!AC8)-(Оригинал!AC8*42%)</f>
        <v>49018.700000000004</v>
      </c>
      <c r="AE15" s="2">
        <f>(Оригинал!AD8)-(Оригинал!AD8*42%)</f>
        <v>49915.96</v>
      </c>
      <c r="AF15" s="2">
        <f>(Оригинал!AE8)-(Оригинал!AE8*42%)</f>
        <v>50252.36</v>
      </c>
      <c r="AG15" s="2">
        <f>(Оригинал!AF8)-(Оригинал!AF8*42%)</f>
        <v>51037.68</v>
      </c>
      <c r="AH15" s="2">
        <f>(Оригинал!AG8)-(Оригинал!AG8*42%)</f>
        <v>51542.28</v>
      </c>
      <c r="AI15" s="2">
        <f>(Оригинал!AH8)-(Оригинал!AH8*42%)</f>
        <v>52047.46</v>
      </c>
      <c r="AJ15" s="2">
        <f>(Оригинал!AI8)-(Оригинал!AI8*42%)</f>
        <v>54234.64</v>
      </c>
      <c r="AK15" s="2">
        <f>(Оригинал!AJ8)-(Оригинал!AJ8*42%)</f>
        <v>58104.4</v>
      </c>
      <c r="AL15" s="2">
        <f>(Оригинал!AK8)-(Оригинал!AK8*42%)</f>
        <v>54010.18</v>
      </c>
      <c r="AM15" s="2">
        <f>(Оригинал!AL8)-(Оригинал!AL8*42%)</f>
        <v>55692.76</v>
      </c>
      <c r="AN15" s="2">
        <f>(Оригинал!AM8)-(Оригинал!AM8*42%)</f>
        <v>57319.08</v>
      </c>
      <c r="AO15" s="2">
        <f>(Оригинал!AN8)-(Оригинал!AN8*42%)</f>
        <v>59562.520000000004</v>
      </c>
      <c r="AP15" s="2">
        <f>(Оригинал!AO8)-(Оригинал!AO8*42%)</f>
        <v>66517.3</v>
      </c>
      <c r="AQ15" s="2">
        <f>(Оригинал!AP8)-(Оригинал!AP8*42%)</f>
        <v>58721.520000000004</v>
      </c>
    </row>
    <row r="16" spans="1:43" ht="16.5" thickBot="1" x14ac:dyDescent="0.3">
      <c r="A16" s="3"/>
      <c r="B16" s="35"/>
      <c r="C16" s="1">
        <v>2300</v>
      </c>
      <c r="D16" s="2">
        <f>(Оригинал!C9)-(Оригинал!C9*42%)</f>
        <v>26584.3</v>
      </c>
      <c r="E16" s="2">
        <f>(Оригинал!D9)-(Оригинал!D9*42%)</f>
        <v>26584.3</v>
      </c>
      <c r="F16" s="2">
        <f>(Оригинал!E9)-(Оригинал!E9*42%)</f>
        <v>26584.3</v>
      </c>
      <c r="G16" s="2">
        <f>(Оригинал!F9)-(Оригинал!F9*42%)</f>
        <v>27089.48</v>
      </c>
      <c r="H16" s="2">
        <f>(Оригинал!G9)-(Оригинал!G9*42%)</f>
        <v>26135.96</v>
      </c>
      <c r="I16" s="2">
        <f>(Оригинал!H9)-(Оригинал!H9*42%)</f>
        <v>27145.16</v>
      </c>
      <c r="J16" s="2">
        <f>(Оригинал!I9)-(Оригинал!I9*42%)</f>
        <v>27650.34</v>
      </c>
      <c r="K16" s="2">
        <f>(Оригинал!J9)-(Оригинал!J9*42%)</f>
        <v>28211.200000000001</v>
      </c>
      <c r="L16" s="2">
        <f>(Оригинал!K9)-(Оригинал!K9*42%)</f>
        <v>30005.72</v>
      </c>
      <c r="M16" s="2">
        <f>(Оригинал!L9)-(Оригинал!L9*42%)</f>
        <v>31183.7</v>
      </c>
      <c r="N16" s="2">
        <f>(Оригинал!M9)-(Оригинал!M9*42%)</f>
        <v>32921.96</v>
      </c>
      <c r="O16" s="2">
        <f>(Оригинал!N9)-(Оригинал!N9*42%)</f>
        <v>33707.279999999999</v>
      </c>
      <c r="P16" s="2">
        <f>(Оригинал!O9)-(Оригинал!O9*42%)</f>
        <v>34548.86</v>
      </c>
      <c r="Q16" s="2">
        <f>(Оригинал!P9)-(Оригинал!P9*42%)</f>
        <v>36343.380000000005</v>
      </c>
      <c r="R16" s="2">
        <f>(Оригинал!Q9)-(Оригинал!Q9*42%)</f>
        <v>35446.120000000003</v>
      </c>
      <c r="S16" s="2">
        <f>(Оригинал!R9)-(Оригинал!R9*42%)</f>
        <v>38530.559999999998</v>
      </c>
      <c r="T16" s="2">
        <f>(Оригинал!S9)-(Оригинал!S9*42%)</f>
        <v>39259.620000000003</v>
      </c>
      <c r="U16" s="2">
        <f>(Оригинал!T9)-(Оригинал!T9*42%)</f>
        <v>40269.4</v>
      </c>
      <c r="V16" s="2">
        <f>(Оригинал!U9)-(Оригинал!U9*42%)</f>
        <v>39427.82</v>
      </c>
      <c r="W16" s="2">
        <f>(Оригинал!V9)-(Оригинал!V9*42%)</f>
        <v>41110.400000000001</v>
      </c>
      <c r="X16" s="2">
        <f>(Оригинал!W9)-(Оригинал!W9*42%)</f>
        <v>41615.58</v>
      </c>
      <c r="Y16" s="2">
        <f>(Оригинал!X9)-(Оригинал!X9*42%)</f>
        <v>42176.44</v>
      </c>
      <c r="Z16" s="2">
        <f>(Оригинал!Y9)-(Оригинал!Y9*42%)</f>
        <v>44139.16</v>
      </c>
      <c r="AA16" s="2">
        <f>(Оригинал!Z9)-(Оригинал!Z9*42%)</f>
        <v>43466.36</v>
      </c>
      <c r="AB16" s="2">
        <f>(Оригинал!AA9)-(Оригинал!AA9*42%)</f>
        <v>45148.94</v>
      </c>
      <c r="AC16" s="2">
        <f>(Оригинал!AB9)-(Оригинал!AB9*42%)</f>
        <v>46382.6</v>
      </c>
      <c r="AD16" s="2">
        <f>(Оригинал!AC9)-(Оригинал!AC9*42%)</f>
        <v>47616.26</v>
      </c>
      <c r="AE16" s="2">
        <f>(Оригинал!AD9)-(Оригинал!AD9*42%)</f>
        <v>49523.3</v>
      </c>
      <c r="AF16" s="2">
        <f>(Оригинал!AE9)-(Оригинал!AE9*42%)</f>
        <v>48626.04</v>
      </c>
      <c r="AG16" s="2">
        <f>(Оригинал!AF9)-(Оригинал!AF9*42%)</f>
        <v>49972.22</v>
      </c>
      <c r="AH16" s="2">
        <f>(Оригинал!AG9)-(Оригинал!AG9*42%)</f>
        <v>50645.020000000004</v>
      </c>
      <c r="AI16" s="2">
        <f>(Оригинал!AH9)-(Оригинал!AH9*42%)</f>
        <v>51318.400000000001</v>
      </c>
      <c r="AJ16" s="2">
        <f>(Оригинал!AI9)-(Оригинал!AI9*42%)</f>
        <v>54907.44</v>
      </c>
      <c r="AK16" s="2">
        <f>(Оригинал!AJ9)-(Оригинал!AJ9*42%)</f>
        <v>59282.380000000005</v>
      </c>
      <c r="AL16" s="2">
        <f>(Оригинал!AK9)-(Оригинал!AK9*42%)</f>
        <v>54178.380000000005</v>
      </c>
      <c r="AM16" s="2">
        <f>(Оригинал!AL9)-(Оригинал!AL9*42%)</f>
        <v>55356.36</v>
      </c>
      <c r="AN16" s="2">
        <f>(Оригинал!AM9)-(Оригинал!AM9*42%)</f>
        <v>56590.020000000004</v>
      </c>
      <c r="AO16" s="2">
        <f>(Оригинал!AN9)-(Оригинал!AN9*42%)</f>
        <v>60404.1</v>
      </c>
      <c r="AP16" s="2">
        <f>(Оригинал!AO9)-(Оригинал!AO9*42%)</f>
        <v>67750.959999999992</v>
      </c>
      <c r="AQ16" s="2">
        <f>(Оригинал!AP9)-(Оригинал!AP9*42%)</f>
        <v>58889.72</v>
      </c>
    </row>
    <row r="17" spans="1:43" ht="16.5" thickBot="1" x14ac:dyDescent="0.3">
      <c r="A17" s="3"/>
      <c r="B17" s="35"/>
      <c r="C17" s="1">
        <v>2400</v>
      </c>
      <c r="D17" s="2">
        <f>(Оригинал!C10)-(Оригинал!C10*42%)</f>
        <v>28435.08</v>
      </c>
      <c r="E17" s="2">
        <f>(Оригинал!D10)-(Оригинал!D10*42%)</f>
        <v>28715.8</v>
      </c>
      <c r="F17" s="2">
        <f>(Оригинал!E10)-(Оригинал!E10*42%)</f>
        <v>28995.940000000002</v>
      </c>
      <c r="G17" s="2">
        <f>(Оригинал!F10)-(Оригинал!F10*42%)</f>
        <v>29332.920000000002</v>
      </c>
      <c r="H17" s="2">
        <f>(Оригинал!G10)-(Оригинал!G10*42%)</f>
        <v>28211.200000000001</v>
      </c>
      <c r="I17" s="2">
        <f>(Оригинал!H10)-(Оригинал!H10*42%)</f>
        <v>27930.48</v>
      </c>
      <c r="J17" s="2">
        <f>(Оригинал!I10)-(Оригинал!I10*42%)</f>
        <v>28603.86</v>
      </c>
      <c r="K17" s="2">
        <f>(Оригинал!J10)-(Оригинал!J10*42%)</f>
        <v>29276.66</v>
      </c>
      <c r="L17" s="2">
        <f>(Оригинал!K10)-(Оригинал!K10*42%)</f>
        <v>29837.52</v>
      </c>
      <c r="M17" s="2">
        <f>(Оригинал!L10)-(Оригинал!L10*42%)</f>
        <v>32753.760000000002</v>
      </c>
      <c r="N17" s="2">
        <f>(Оригинал!M10)-(Оригинал!M10*42%)</f>
        <v>34380.660000000003</v>
      </c>
      <c r="O17" s="2">
        <f>(Оригинал!N10)-(Оригинал!N10*42%)</f>
        <v>35333.600000000006</v>
      </c>
      <c r="P17" s="2">
        <f>(Оригинал!O10)-(Оригинал!O10*42%)</f>
        <v>36287.120000000003</v>
      </c>
      <c r="Q17" s="2">
        <f>(Оригинал!P10)-(Оригинал!P10*42%)</f>
        <v>38979.479999999996</v>
      </c>
      <c r="R17" s="2">
        <f>(Оригинал!Q10)-(Оригинал!Q10*42%)</f>
        <v>35502.380000000005</v>
      </c>
      <c r="S17" s="2">
        <f>(Оригинал!R10)-(Оригинал!R10*42%)</f>
        <v>39427.82</v>
      </c>
      <c r="T17" s="2">
        <f>(Оригинал!S10)-(Оригинал!S10*42%)</f>
        <v>40549.54</v>
      </c>
      <c r="U17" s="2">
        <f>(Оригинал!T10)-(Оригинал!T10*42%)</f>
        <v>42569.100000000006</v>
      </c>
      <c r="V17" s="2">
        <f>(Оригинал!U10)-(Оригинал!U10*42%)</f>
        <v>40269.4</v>
      </c>
      <c r="W17" s="2">
        <f>(Оригинал!V10)-(Оригинал!V10*42%)</f>
        <v>42008.240000000005</v>
      </c>
      <c r="X17" s="2">
        <f>(Оригинал!W10)-(Оригинал!W10*42%)</f>
        <v>42961.18</v>
      </c>
      <c r="Y17" s="2">
        <f>(Оригинал!X10)-(Оригинал!X10*42%)</f>
        <v>43914.7</v>
      </c>
      <c r="Z17" s="2">
        <f>(Оригинал!Y10)-(Оригинал!Y10*42%)</f>
        <v>46102.46</v>
      </c>
      <c r="AA17" s="2">
        <f>(Оригинал!Z10)-(Оригинал!Z10*42%)</f>
        <v>44195.42</v>
      </c>
      <c r="AB17" s="2">
        <f>(Оригинал!AA10)-(Оригинал!AA10*42%)</f>
        <v>45597.279999999999</v>
      </c>
      <c r="AC17" s="2">
        <f>(Оригинал!AB10)-(Оригинал!AB10*42%)</f>
        <v>46999.72</v>
      </c>
      <c r="AD17" s="2">
        <f>(Оригинал!AC10)-(Оригинал!AC10*42%)</f>
        <v>48345.9</v>
      </c>
      <c r="AE17" s="2">
        <f>(Оригинал!AD10)-(Оригинал!AD10*42%)</f>
        <v>51205.880000000005</v>
      </c>
      <c r="AF17" s="2">
        <f>(Оригинал!AE10)-(Оригинал!AE10*42%)</f>
        <v>47055.98</v>
      </c>
      <c r="AG17" s="2">
        <f>(Оригинал!AF10)-(Оригинал!AF10*42%)</f>
        <v>48906.76</v>
      </c>
      <c r="AH17" s="2">
        <f>(Оригинал!AG10)-(Оригинал!AG10*42%)</f>
        <v>50645.020000000004</v>
      </c>
      <c r="AI17" s="2">
        <f>(Оригинал!AH10)-(Оригинал!AH10*42%)</f>
        <v>52327.6</v>
      </c>
      <c r="AJ17" s="2">
        <f>(Оригинал!AI10)-(Оригинал!AI10*42%)</f>
        <v>57150.880000000005</v>
      </c>
      <c r="AK17" s="2">
        <f>(Оригинал!AJ10)-(Оригинал!AJ10*42%)</f>
        <v>65956.44</v>
      </c>
      <c r="AL17" s="2">
        <f>(Оригинал!AK10)-(Оригинал!AK10*42%)</f>
        <v>57879.94</v>
      </c>
      <c r="AM17" s="2">
        <f>(Оригинал!AL10)-(Оригинал!AL10*42%)</f>
        <v>59675.040000000001</v>
      </c>
      <c r="AN17" s="2">
        <f>(Оригинал!AM10)-(Оригинал!AM10*42%)</f>
        <v>61469.560000000005</v>
      </c>
      <c r="AO17" s="2">
        <f>(Оригинал!AN10)-(Оригинал!AN10*42%)</f>
        <v>66292.84</v>
      </c>
      <c r="AP17" s="2">
        <f>(Оригинал!AO10)-(Оригинал!AO10*42%)</f>
        <v>73527.760000000009</v>
      </c>
      <c r="AQ17" s="2">
        <f>(Оригинал!AP10)-(Оригинал!AP10*42%)</f>
        <v>63601.060000000005</v>
      </c>
    </row>
    <row r="18" spans="1:43" ht="16.5" thickBot="1" x14ac:dyDescent="0.3">
      <c r="A18" s="3"/>
      <c r="B18" s="35"/>
      <c r="C18" s="1">
        <v>2500</v>
      </c>
      <c r="D18" s="2">
        <f>(Оригинал!C11)-(Оригинал!C11*42%)</f>
        <v>30566.58</v>
      </c>
      <c r="E18" s="2">
        <f>(Оригинал!D11)-(Оригинал!D11*42%)</f>
        <v>30791.040000000001</v>
      </c>
      <c r="F18" s="2">
        <f>(Оригинал!E11)-(Оригинал!E11*42%)</f>
        <v>31015.5</v>
      </c>
      <c r="G18" s="2">
        <f>(Оригинал!F11)-(Оригинал!F11*42%)</f>
        <v>31407.58</v>
      </c>
      <c r="H18" s="2">
        <f>(Оригинал!G11)-(Оригинал!G11*42%)</f>
        <v>33539.08</v>
      </c>
      <c r="I18" s="2">
        <f>(Оригинал!H11)-(Оригинал!H11*42%)</f>
        <v>29388.600000000002</v>
      </c>
      <c r="J18" s="2">
        <f>(Оригинал!I11)-(Оригинал!I11*42%)</f>
        <v>30285.86</v>
      </c>
      <c r="K18" s="2">
        <f>(Оригинал!J11)-(Оригинал!J11*42%)</f>
        <v>31183.7</v>
      </c>
      <c r="L18" s="2">
        <f>(Оригинал!K11)-(Оригинал!K11*42%)</f>
        <v>33539.08</v>
      </c>
      <c r="M18" s="2">
        <f>(Оригинал!L11)-(Оригинал!L11*42%)</f>
        <v>33202.68</v>
      </c>
      <c r="N18" s="2">
        <f>(Оригинал!M11)-(Оригинал!M11*42%)</f>
        <v>34997.199999999997</v>
      </c>
      <c r="O18" s="2">
        <f>(Оригинал!N11)-(Оригинал!N11*42%)</f>
        <v>36231.440000000002</v>
      </c>
      <c r="P18" s="2">
        <f>(Оригинал!O11)-(Оригинал!O11*42%)</f>
        <v>37465.100000000006</v>
      </c>
      <c r="Q18" s="2">
        <f>(Оригинал!P11)-(Оригинал!P11*42%)</f>
        <v>40662.06</v>
      </c>
      <c r="R18" s="2">
        <f>(Оригинал!Q11)-(Оригинал!Q11*42%)</f>
        <v>45934.26</v>
      </c>
      <c r="S18" s="2">
        <f>(Оригинал!R11)-(Оригинал!R11*42%)</f>
        <v>47953.24</v>
      </c>
      <c r="T18" s="2">
        <f>(Оригинал!S11)-(Оригинал!S11*42%)</f>
        <v>47785.04</v>
      </c>
      <c r="U18" s="2">
        <f>(Оригинал!T11)-(Оригинал!T11*42%)</f>
        <v>48850.5</v>
      </c>
      <c r="V18" s="2">
        <f>(Оригинал!U11)-(Оригинал!U11*42%)</f>
        <v>50028.480000000003</v>
      </c>
      <c r="W18" s="2">
        <f>(Оригинал!V11)-(Оригинал!V11*42%)</f>
        <v>50701.279999999999</v>
      </c>
      <c r="X18" s="2">
        <f>(Оригинал!W11)-(Оригинал!W11*42%)</f>
        <v>51318.400000000001</v>
      </c>
      <c r="Y18" s="2">
        <f>(Оригинал!X11)-(Оригинал!X11*42%)</f>
        <v>51879.26</v>
      </c>
      <c r="Z18" s="2">
        <f>(Оригинал!Y11)-(Оригинал!Y11*42%)</f>
        <v>53112.92</v>
      </c>
      <c r="AA18" s="2">
        <f>(Оригинал!Z11)-(Оригинал!Z11*42%)</f>
        <v>54178.380000000005</v>
      </c>
      <c r="AB18" s="2">
        <f>(Оригинал!AA11)-(Оригинал!AA11*42%)</f>
        <v>57263.4</v>
      </c>
      <c r="AC18" s="2">
        <f>(Оригинал!AB11)-(Оригинал!AB11*42%)</f>
        <v>58160.66</v>
      </c>
      <c r="AD18" s="2">
        <f>(Оригинал!AC11)-(Оригинал!AC11*42%)</f>
        <v>59001.66</v>
      </c>
      <c r="AE18" s="2">
        <f>(Оригинал!AD11)-(Оригинал!AD11*42%)</f>
        <v>58833.46</v>
      </c>
      <c r="AF18" s="2">
        <f>(Оригинал!AE11)-(Оригинал!AE11*42%)</f>
        <v>61637.760000000002</v>
      </c>
      <c r="AG18" s="2">
        <f>(Оригинал!AF11)-(Оригинал!AF11*42%)</f>
        <v>62872</v>
      </c>
      <c r="AH18" s="2">
        <f>(Оригинал!AG11)-(Оригинал!AG11*42%)</f>
        <v>63544.800000000003</v>
      </c>
      <c r="AI18" s="2">
        <f>(Оригинал!AH11)-(Оригинал!AH11*42%)</f>
        <v>64217.599999999999</v>
      </c>
      <c r="AJ18" s="2">
        <f>(Оригинал!AI11)-(Оригинал!AI11*42%)</f>
        <v>65451.840000000004</v>
      </c>
      <c r="AK18" s="2">
        <f>(Оригинал!AJ11)-(Оригинал!AJ11*42%)</f>
        <v>68031.679999999993</v>
      </c>
      <c r="AL18" s="2">
        <f>(Оригинал!AK11)-(Оригинал!AK11*42%)</f>
        <v>72237.84</v>
      </c>
      <c r="AM18" s="2">
        <f>(Оригинал!AL11)-(Оригинал!AL11*42%)</f>
        <v>72911.22</v>
      </c>
      <c r="AN18" s="2">
        <f>(Оригинал!AM11)-(Оригинал!AM11*42%)</f>
        <v>73584.02</v>
      </c>
      <c r="AO18" s="2">
        <f>(Оригинал!AN11)-(Оригинал!AN11*42%)</f>
        <v>74930.200000000012</v>
      </c>
      <c r="AP18" s="2">
        <f>(Оригинал!AO11)-(Оригинал!AO11*42%)</f>
        <v>77846.44</v>
      </c>
      <c r="AQ18" s="2">
        <f>(Оригинал!AP11)-(Оригинал!AP11*42%)</f>
        <v>79192.62</v>
      </c>
    </row>
    <row r="19" spans="1:43" ht="16.5" thickBot="1" x14ac:dyDescent="0.3">
      <c r="A19" s="3"/>
      <c r="B19" s="35"/>
      <c r="C19" s="1">
        <v>2600</v>
      </c>
      <c r="D19" s="2">
        <f>(Оригинал!C12)-(Оригинал!C12*42%)</f>
        <v>30678.52</v>
      </c>
      <c r="E19" s="2">
        <f>(Оригинал!D12)-(Оригинал!D12*42%)</f>
        <v>30902.98</v>
      </c>
      <c r="F19" s="2">
        <f>(Оригинал!E12)-(Оригинал!E12*42%)</f>
        <v>31183.7</v>
      </c>
      <c r="G19" s="2">
        <f>(Оригинал!F12)-(Оригинал!F12*42%)</f>
        <v>31632.04</v>
      </c>
      <c r="H19" s="2">
        <f>(Оригинал!G12)-(Оригинал!G12*42%)</f>
        <v>34099.94</v>
      </c>
      <c r="I19" s="2">
        <f>(Оригинал!H12)-(Оригинал!H12*42%)</f>
        <v>29556.799999999999</v>
      </c>
      <c r="J19" s="2">
        <f>(Оригинал!I12)-(Оригинал!I12*42%)</f>
        <v>30398.38</v>
      </c>
      <c r="K19" s="2">
        <f>(Оригинал!J12)-(Оригинал!J12*42%)</f>
        <v>31239.38</v>
      </c>
      <c r="L19" s="2">
        <f>(Оригинал!K12)-(Оригинал!K12*42%)</f>
        <v>33707.279999999999</v>
      </c>
      <c r="M19" s="2">
        <f>(Оригинал!L12)-(Оригинал!L12*42%)</f>
        <v>33539.08</v>
      </c>
      <c r="N19" s="2">
        <f>(Оригинал!M12)-(Оригинал!M12*42%)</f>
        <v>35333.600000000006</v>
      </c>
      <c r="O19" s="2">
        <f>(Оригинал!N12)-(Оригинал!N12*42%)</f>
        <v>36399.64</v>
      </c>
      <c r="P19" s="2">
        <f>(Оригинал!O12)-(Оригинал!O12*42%)</f>
        <v>37521.360000000001</v>
      </c>
      <c r="Q19" s="2">
        <f>(Оригинал!P12)-(Оригинал!P12*42%)</f>
        <v>40774</v>
      </c>
      <c r="R19" s="2">
        <f>(Оригинал!Q12)-(Оригинал!Q12*42%)</f>
        <v>46214.400000000001</v>
      </c>
      <c r="S19" s="2">
        <f>(Оригинал!R12)-(Оригинал!R12*42%)</f>
        <v>48345.9</v>
      </c>
      <c r="T19" s="2">
        <f>(Оригинал!S12)-(Оригинал!S12*42%)</f>
        <v>48569.78</v>
      </c>
      <c r="U19" s="2">
        <f>(Оригинал!T12)-(Оригинал!T12*42%)</f>
        <v>49186.9</v>
      </c>
      <c r="V19" s="2">
        <f>(Оригинал!U12)-(Оригинал!U12*42%)</f>
        <v>51093.94</v>
      </c>
      <c r="W19" s="2">
        <f>(Оригинал!V12)-(Оригинал!V12*42%)</f>
        <v>51542.28</v>
      </c>
      <c r="X19" s="2">
        <f>(Оригинал!W12)-(Оригинал!W12*42%)</f>
        <v>51934.94</v>
      </c>
      <c r="Y19" s="2">
        <f>(Оригинал!X12)-(Оригинал!X12*42%)</f>
        <v>52327.6</v>
      </c>
      <c r="Z19" s="2">
        <f>(Оригинал!Y12)-(Оригинал!Y12*42%)</f>
        <v>53505.58</v>
      </c>
      <c r="AA19" s="2">
        <f>(Оригинал!Z12)-(Оригинал!Z12*42%)</f>
        <v>54795.5</v>
      </c>
      <c r="AB19" s="2">
        <f>(Оригинал!AA12)-(Оригинал!AA12*42%)</f>
        <v>57711.74</v>
      </c>
      <c r="AC19" s="2">
        <f>(Оригинал!AB12)-(Оригинал!AB12*42%)</f>
        <v>58553.32</v>
      </c>
      <c r="AD19" s="2">
        <f>(Оригинал!AC12)-(Оригинал!AC12*42%)</f>
        <v>59394.32</v>
      </c>
      <c r="AE19" s="2">
        <f>(Оригинал!AD12)-(Оригинал!AD12*42%)</f>
        <v>59618.78</v>
      </c>
      <c r="AF19" s="2">
        <f>(Оригинал!AE12)-(Оригинал!AE12*42%)</f>
        <v>62479.340000000004</v>
      </c>
      <c r="AG19" s="2">
        <f>(Оригинал!AF12)-(Оригинал!AF12*42%)</f>
        <v>64386.380000000005</v>
      </c>
      <c r="AH19" s="2">
        <f>(Оригинал!AG12)-(Оригинал!AG12*42%)</f>
        <v>64722.78</v>
      </c>
      <c r="AI19" s="2">
        <f>(Оригинал!AH12)-(Оригинал!AH12*42%)</f>
        <v>65059.18</v>
      </c>
      <c r="AJ19" s="2">
        <f>(Оригинал!AI12)-(Оригинал!AI12*42%)</f>
        <v>66237.16</v>
      </c>
      <c r="AK19" s="2">
        <f>(Оригинал!AJ12)-(Оригинал!AJ12*42%)</f>
        <v>69602.320000000007</v>
      </c>
      <c r="AL19" s="2">
        <f>(Оригинал!AK12)-(Оригинал!AK12*42%)</f>
        <v>73247.62</v>
      </c>
      <c r="AM19" s="2">
        <f>(Оригинал!AL12)-(Оригинал!AL12*42%)</f>
        <v>73920.420000000013</v>
      </c>
      <c r="AN19" s="2">
        <f>(Оригинал!AM12)-(Оригинал!AM12*42%)</f>
        <v>74537.540000000008</v>
      </c>
      <c r="AO19" s="2">
        <f>(Оригинал!AN12)-(Оригинал!AN12*42%)</f>
        <v>75939.98000000001</v>
      </c>
      <c r="AP19" s="2">
        <f>(Оригинал!AO12)-(Оригинал!AO12*42%)</f>
        <v>79697.22</v>
      </c>
      <c r="AQ19" s="2">
        <f>(Оригинал!AP12)-(Оригинал!AP12*42%)</f>
        <v>80202.399999999994</v>
      </c>
    </row>
    <row r="20" spans="1:43" ht="16.5" thickBot="1" x14ac:dyDescent="0.3">
      <c r="A20" s="3"/>
      <c r="B20" s="35"/>
      <c r="C20" s="1">
        <v>2700</v>
      </c>
      <c r="D20" s="2">
        <f>(Оригинал!C13)-(Оригинал!C13*42%)</f>
        <v>30791.040000000001</v>
      </c>
      <c r="E20" s="2">
        <f>(Оригинал!D13)-(Оригинал!D13*42%)</f>
        <v>31071.18</v>
      </c>
      <c r="F20" s="2">
        <f>(Оригинал!E13)-(Оригинал!E13*42%)</f>
        <v>31351.9</v>
      </c>
      <c r="G20" s="2">
        <f>(Оригинал!F13)-(Оригинал!F13*42%)</f>
        <v>31856.5</v>
      </c>
      <c r="H20" s="2">
        <f>(Оригинал!G13)-(Оригинал!G13*42%)</f>
        <v>34604.54</v>
      </c>
      <c r="I20" s="2">
        <f>(Оригинал!H13)-(Оригинал!H13*42%)</f>
        <v>29725.58</v>
      </c>
      <c r="J20" s="2">
        <f>(Оригинал!I13)-(Оригинал!I13*42%)</f>
        <v>30510.32</v>
      </c>
      <c r="K20" s="2">
        <f>(Оригинал!J13)-(Оригинал!J13*42%)</f>
        <v>31295.64</v>
      </c>
      <c r="L20" s="2">
        <f>(Оригинал!K13)-(Оригинал!K13*42%)</f>
        <v>33931.740000000005</v>
      </c>
      <c r="M20" s="2">
        <f>(Оригинал!L13)-(Оригинал!L13*42%)</f>
        <v>33819.800000000003</v>
      </c>
      <c r="N20" s="2">
        <f>(Оригинал!M13)-(Оригинал!M13*42%)</f>
        <v>35670.58</v>
      </c>
      <c r="O20" s="2">
        <f>(Оригинал!N13)-(Оригинал!N13*42%)</f>
        <v>36623.520000000004</v>
      </c>
      <c r="P20" s="2">
        <f>(Оригинал!O13)-(Оригинал!O13*42%)</f>
        <v>37521.360000000001</v>
      </c>
      <c r="Q20" s="2">
        <f>(Оригинал!P13)-(Оригинал!P13*42%)</f>
        <v>40886.520000000004</v>
      </c>
      <c r="R20" s="2">
        <f>(Оригинал!Q13)-(Оригинал!Q13*42%)</f>
        <v>46495.12</v>
      </c>
      <c r="S20" s="2">
        <f>(Оригинал!R13)-(Оригинал!R13*42%)</f>
        <v>48794.239999999998</v>
      </c>
      <c r="T20" s="2">
        <f>(Оригинал!S13)-(Оригинал!S13*42%)</f>
        <v>49298.840000000004</v>
      </c>
      <c r="U20" s="2">
        <f>(Оригинал!T13)-(Оригинал!T13*42%)</f>
        <v>49523.3</v>
      </c>
      <c r="V20" s="2">
        <f>(Оригинал!U13)-(Оригинал!U13*42%)</f>
        <v>52103.14</v>
      </c>
      <c r="W20" s="2">
        <f>(Оригинал!V13)-(Оригинал!V13*42%)</f>
        <v>52327.6</v>
      </c>
      <c r="X20" s="2">
        <f>(Оригинал!W13)-(Оригинал!W13*42%)</f>
        <v>52552.060000000005</v>
      </c>
      <c r="Y20" s="2">
        <f>(Оригинал!X13)-(Оригинал!X13*42%)</f>
        <v>52776.520000000004</v>
      </c>
      <c r="Z20" s="2">
        <f>(Оригинал!Y13)-(Оригинал!Y13*42%)</f>
        <v>53898.239999999998</v>
      </c>
      <c r="AA20" s="2">
        <f>(Оригинал!Z13)-(Оригинал!Z13*42%)</f>
        <v>55356.36</v>
      </c>
      <c r="AB20" s="2">
        <f>(Оригинал!AA13)-(Оригинал!AA13*42%)</f>
        <v>58104.4</v>
      </c>
      <c r="AC20" s="2">
        <f>(Оригинал!AB13)-(Оригинал!AB13*42%)</f>
        <v>58945.98</v>
      </c>
      <c r="AD20" s="2">
        <f>(Оригинал!AC13)-(Оригинал!AC13*42%)</f>
        <v>59786.98</v>
      </c>
      <c r="AE20" s="2">
        <f>(Оригинал!AD13)-(Оригинал!AD13*42%)</f>
        <v>60460.36</v>
      </c>
      <c r="AF20" s="2">
        <f>(Оригинал!AE13)-(Оригинал!AE13*42%)</f>
        <v>63320.340000000004</v>
      </c>
      <c r="AG20" s="2">
        <f>(Оригинал!AF13)-(Оригинал!AF13*42%)</f>
        <v>65956.44</v>
      </c>
      <c r="AH20" s="2">
        <f>(Оригинал!AG13)-(Оригинал!AG13*42%)</f>
        <v>65900.179999999993</v>
      </c>
      <c r="AI20" s="2">
        <f>(Оригинал!AH13)-(Оригинал!AH13*42%)</f>
        <v>65900.179999999993</v>
      </c>
      <c r="AJ20" s="2">
        <f>(Оригинал!AI13)-(Оригинал!AI13*42%)</f>
        <v>67021.899999999994</v>
      </c>
      <c r="AK20" s="2">
        <f>(Оригинал!AJ13)-(Оригинал!AJ13*42%)</f>
        <v>71228.639999999999</v>
      </c>
      <c r="AL20" s="2">
        <f>(Оригинал!AK13)-(Оригинал!AK13*42%)</f>
        <v>74257.399999999994</v>
      </c>
      <c r="AM20" s="2">
        <f>(Оригинал!AL13)-(Оригинал!AL13*42%)</f>
        <v>74873.94</v>
      </c>
      <c r="AN20" s="2">
        <f>(Оригинал!AM13)-(Оригинал!AM13*42%)</f>
        <v>75491.06</v>
      </c>
      <c r="AO20" s="2">
        <f>(Оригинал!AN13)-(Оригинал!AN13*42%)</f>
        <v>76892.920000000013</v>
      </c>
      <c r="AP20" s="2">
        <f>(Оригинал!AO13)-(Оригинал!AO13*42%)</f>
        <v>81548</v>
      </c>
      <c r="AQ20" s="2">
        <f>(Оригинал!AP13)-(Оригинал!AP13*42%)</f>
        <v>81267.86</v>
      </c>
    </row>
    <row r="21" spans="1:43" ht="16.5" thickBot="1" x14ac:dyDescent="0.3">
      <c r="A21" s="3"/>
      <c r="B21" s="35"/>
      <c r="C21" s="1">
        <v>2800</v>
      </c>
      <c r="D21" s="2">
        <f>(Оригинал!C14)-(Оригинал!C14*42%)</f>
        <v>30902.98</v>
      </c>
      <c r="E21" s="2">
        <f>(Оригинал!D14)-(Оригинал!D14*42%)</f>
        <v>31239.38</v>
      </c>
      <c r="F21" s="2">
        <f>(Оригинал!E14)-(Оригинал!E14*42%)</f>
        <v>31520.100000000002</v>
      </c>
      <c r="G21" s="2">
        <f>(Оригинал!F14)-(Оригинал!F14*42%)</f>
        <v>31800.240000000002</v>
      </c>
      <c r="H21" s="2">
        <f>(Оригинал!G14)-(Оригинал!G14*42%)</f>
        <v>34492.600000000006</v>
      </c>
      <c r="I21" s="2">
        <f>(Оригинал!H14)-(Оригинал!H14*42%)</f>
        <v>30230.18</v>
      </c>
      <c r="J21" s="2">
        <f>(Оригинал!I14)-(Оригинал!I14*42%)</f>
        <v>31015.5</v>
      </c>
      <c r="K21" s="2">
        <f>(Оригинал!J14)-(Оригинал!J14*42%)</f>
        <v>31856.5</v>
      </c>
      <c r="L21" s="2">
        <f>(Оригинал!K14)-(Оригинал!K14*42%)</f>
        <v>34380.660000000003</v>
      </c>
      <c r="M21" s="2">
        <f>(Оригинал!L14)-(Оригинал!L14*42%)</f>
        <v>33763.54</v>
      </c>
      <c r="N21" s="2">
        <f>(Оригинал!M14)-(Оригинал!M14*42%)</f>
        <v>35333.600000000006</v>
      </c>
      <c r="O21" s="2">
        <f>(Оригинал!N14)-(Оригинал!N14*42%)</f>
        <v>36567.839999999997</v>
      </c>
      <c r="P21" s="2">
        <f>(Оригинал!O14)-(Оригинал!O14*42%)</f>
        <v>37801.5</v>
      </c>
      <c r="Q21" s="2">
        <f>(Оригинал!P14)-(Оригинал!P14*42%)</f>
        <v>40886.520000000004</v>
      </c>
      <c r="R21" s="2">
        <f>(Оригинал!Q14)-(Оригинал!Q14*42%)</f>
        <v>46943.46</v>
      </c>
      <c r="S21" s="2">
        <f>(Оригинал!R14)-(Оригинал!R14*42%)</f>
        <v>49186.9</v>
      </c>
      <c r="T21" s="2">
        <f>(Оригинал!S14)-(Оригинал!S14*42%)</f>
        <v>49018.700000000004</v>
      </c>
      <c r="U21" s="2">
        <f>(Оригинал!T14)-(Оригинал!T14*42%)</f>
        <v>49467.62</v>
      </c>
      <c r="V21" s="2">
        <f>(Оригинал!U14)-(Оригинал!U14*42%)</f>
        <v>53112.92</v>
      </c>
      <c r="W21" s="2">
        <f>(Оригинал!V14)-(Оригинал!V14*42%)</f>
        <v>54010.18</v>
      </c>
      <c r="X21" s="2">
        <f>(Оригинал!W14)-(Оригинал!W14*42%)</f>
        <v>54290.9</v>
      </c>
      <c r="Y21" s="2">
        <f>(Оригинал!X14)-(Оригинал!X14*42%)</f>
        <v>54514.78</v>
      </c>
      <c r="Z21" s="2">
        <f>(Оригинал!Y14)-(Оригинал!Y14*42%)</f>
        <v>55188.160000000003</v>
      </c>
      <c r="AA21" s="2">
        <f>(Оригинал!Z14)-(Оригинал!Z14*42%)</f>
        <v>57207.14</v>
      </c>
      <c r="AB21" s="2">
        <f>(Оригинал!AA14)-(Оригинал!AA14*42%)</f>
        <v>59730.720000000001</v>
      </c>
      <c r="AC21" s="2">
        <f>(Оригинал!AB14)-(Оригинал!AB14*42%)</f>
        <v>59843.240000000005</v>
      </c>
      <c r="AD21" s="2">
        <f>(Оригинал!AC14)-(Оригинал!AC14*42%)</f>
        <v>60011.44</v>
      </c>
      <c r="AE21" s="2">
        <f>(Оригинал!AD14)-(Оригинал!AD14*42%)</f>
        <v>60740.5</v>
      </c>
      <c r="AF21" s="2">
        <f>(Оригинал!AE14)-(Оригинал!AE14*42%)</f>
        <v>64442.060000000005</v>
      </c>
      <c r="AG21" s="2">
        <f>(Оригинал!AF14)-(Оригинал!AF14*42%)</f>
        <v>66461.040000000008</v>
      </c>
      <c r="AH21" s="2">
        <f>(Оригинал!AG14)-(Оригинал!AG14*42%)</f>
        <v>67078.16</v>
      </c>
      <c r="AI21" s="2">
        <f>(Оригинал!AH14)-(Оригинал!AH14*42%)</f>
        <v>67639.02</v>
      </c>
      <c r="AJ21" s="2">
        <f>(Оригинал!AI14)-(Оригинал!AI14*42%)</f>
        <v>69209.66</v>
      </c>
      <c r="AK21" s="2">
        <f>(Оригинал!AJ14)-(Оригинал!AJ14*42%)</f>
        <v>73191.360000000001</v>
      </c>
      <c r="AL21" s="2">
        <f>(Оригинал!AK14)-(Оригинал!AK14*42%)</f>
        <v>74649.48000000001</v>
      </c>
      <c r="AM21" s="2">
        <f>(Оригинал!AL14)-(Оригинал!AL14*42%)</f>
        <v>75715.520000000004</v>
      </c>
      <c r="AN21" s="2">
        <f>(Оригинал!AM14)-(Оригинал!AM14*42%)</f>
        <v>76780.98000000001</v>
      </c>
      <c r="AO21" s="2">
        <f>(Оригинал!AN14)-(Оригинал!AN14*42%)</f>
        <v>78968.160000000003</v>
      </c>
      <c r="AP21" s="2">
        <f>(Оригинал!AO14)-(Оригинал!AO14*42%)</f>
        <v>83735.760000000009</v>
      </c>
      <c r="AQ21" s="2">
        <f>(Оригинал!AP14)-(Оригинал!AP14*42%)</f>
        <v>82782.240000000005</v>
      </c>
    </row>
    <row r="22" spans="1:43" ht="16.5" thickBot="1" x14ac:dyDescent="0.3">
      <c r="A22" s="3"/>
      <c r="B22" s="35"/>
      <c r="C22" s="1">
        <v>2900</v>
      </c>
      <c r="D22" s="2">
        <f>(Оригинал!C15)-(Оригинал!C15*42%)</f>
        <v>35333.600000000006</v>
      </c>
      <c r="E22" s="2">
        <f>(Оригинал!D15)-(Оригинал!D15*42%)</f>
        <v>35670.58</v>
      </c>
      <c r="F22" s="2">
        <f>(Оригинал!E15)-(Оригинал!E15*42%)</f>
        <v>35950.720000000001</v>
      </c>
      <c r="G22" s="2">
        <f>(Оригинал!F15)-(Оригинал!F15*42%)</f>
        <v>36792.300000000003</v>
      </c>
      <c r="H22" s="2">
        <f>(Оригинал!G15)-(Оригинал!G15*42%)</f>
        <v>37914.020000000004</v>
      </c>
      <c r="I22" s="2">
        <f>(Оригинал!H15)-(Оригинал!H15*42%)</f>
        <v>34436.339999999997</v>
      </c>
      <c r="J22" s="2">
        <f>(Оригинал!I15)-(Оригинал!I15*42%)</f>
        <v>35221.660000000003</v>
      </c>
      <c r="K22" s="2">
        <f>(Оригинал!J15)-(Оригинал!J15*42%)</f>
        <v>36006.979999999996</v>
      </c>
      <c r="L22" s="2">
        <f>(Оригинал!K15)-(Оригинал!K15*42%)</f>
        <v>39091.42</v>
      </c>
      <c r="M22" s="2">
        <f>(Оригинал!L15)-(Оригинал!L15*42%)</f>
        <v>36960.5</v>
      </c>
      <c r="N22" s="2">
        <f>(Оригинал!M15)-(Оригинал!M15*42%)</f>
        <v>45373.4</v>
      </c>
      <c r="O22" s="2">
        <f>(Оригинал!N15)-(Оригинал!N15*42%)</f>
        <v>45765.48</v>
      </c>
      <c r="P22" s="2">
        <f>(Оригинал!O15)-(Оригинал!O15*42%)</f>
        <v>46102.46</v>
      </c>
      <c r="Q22" s="2">
        <f>(Оригинал!P15)-(Оригинал!P15*42%)</f>
        <v>46495.12</v>
      </c>
      <c r="R22" s="2">
        <f>(Оригинал!Q15)-(Оригинал!Q15*42%)</f>
        <v>49355.1</v>
      </c>
      <c r="S22" s="2">
        <f>(Оригинал!R15)-(Оригинал!R15*42%)</f>
        <v>52215.66</v>
      </c>
      <c r="T22" s="2">
        <f>(Оригинал!S15)-(Оригинал!S15*42%)</f>
        <v>52495.8</v>
      </c>
      <c r="U22" s="2">
        <f>(Оригинал!T15)-(Оригинал!T15*42%)</f>
        <v>53730.04</v>
      </c>
      <c r="V22" s="2">
        <f>(Оригинал!U15)-(Оригинал!U15*42%)</f>
        <v>55131.9</v>
      </c>
      <c r="W22" s="2">
        <f>(Оригинал!V15)-(Оригинал!V15*42%)</f>
        <v>60123.380000000005</v>
      </c>
      <c r="X22" s="2">
        <f>(Оригинал!W15)-(Оригинал!W15*42%)</f>
        <v>59899.5</v>
      </c>
      <c r="Y22" s="2">
        <f>(Оригинал!X15)-(Оригинал!X15*42%)</f>
        <v>59730.720000000001</v>
      </c>
      <c r="Z22" s="2">
        <f>(Оригинал!Y15)-(Оригинал!Y15*42%)</f>
        <v>59730.720000000001</v>
      </c>
      <c r="AA22" s="2">
        <f>(Оригинал!Z15)-(Оригинал!Z15*42%)</f>
        <v>61525.82</v>
      </c>
      <c r="AB22" s="2">
        <f>(Оригинал!AA15)-(Оригинал!AA15*42%)</f>
        <v>63881.200000000004</v>
      </c>
      <c r="AC22" s="2">
        <f>(Оригинал!AB15)-(Оригинал!AB15*42%)</f>
        <v>64330.12</v>
      </c>
      <c r="AD22" s="2">
        <f>(Оригинал!AC15)-(Оригинал!AC15*42%)</f>
        <v>64778.46</v>
      </c>
      <c r="AE22" s="2">
        <f>(Оригинал!AD15)-(Оригинал!AD15*42%)</f>
        <v>66292.84</v>
      </c>
      <c r="AF22" s="2">
        <f>(Оригинал!AE15)-(Оригинал!AE15*42%)</f>
        <v>67358.880000000005</v>
      </c>
      <c r="AG22" s="2">
        <f>(Оригинал!AF15)-(Оригинал!AF15*42%)</f>
        <v>70218.86</v>
      </c>
      <c r="AH22" s="2">
        <f>(Оригинал!AG15)-(Оригинал!AG15*42%)</f>
        <v>71565.040000000008</v>
      </c>
      <c r="AI22" s="2">
        <f>(Оригинал!AH15)-(Оригинал!AH15*42%)</f>
        <v>72966.899999999994</v>
      </c>
      <c r="AJ22" s="2">
        <f>(Оригинал!AI15)-(Оригинал!AI15*42%)</f>
        <v>74425.600000000006</v>
      </c>
      <c r="AK22" s="2">
        <f>(Оригинал!AJ15)-(Оригинал!AJ15*42%)</f>
        <v>77453.78</v>
      </c>
      <c r="AL22" s="2">
        <f>(Оригинал!AK15)-(Оригинал!AK15*42%)</f>
        <v>80538.8</v>
      </c>
      <c r="AM22" s="2">
        <f>(Оригинал!AL15)-(Оригинал!AL15*42%)</f>
        <v>81772.459999999992</v>
      </c>
      <c r="AN22" s="2">
        <f>(Оригинал!AM15)-(Оригинал!AM15*42%)</f>
        <v>82950.44</v>
      </c>
      <c r="AO22" s="2">
        <f>(Оригинал!AN15)-(Оригинал!AN15*42%)</f>
        <v>84352.3</v>
      </c>
      <c r="AP22" s="2">
        <f>(Оригинал!AO15)-(Оригинал!AO15*42%)</f>
        <v>86876.459999999992</v>
      </c>
      <c r="AQ22" s="2">
        <f>(Оригинал!AP15)-(Оригинал!AP15*42%)</f>
        <v>90185.36</v>
      </c>
    </row>
    <row r="23" spans="1:43" ht="16.5" thickBot="1" x14ac:dyDescent="0.3">
      <c r="A23" s="3"/>
      <c r="B23" s="35"/>
      <c r="C23" s="1">
        <v>3000</v>
      </c>
      <c r="D23" s="2">
        <f>(Оригинал!C16)-(Оригинал!C16*42%)</f>
        <v>36231.440000000002</v>
      </c>
      <c r="E23" s="2">
        <f>(Оригинал!D16)-(Оригинал!D16*42%)</f>
        <v>36567.839999999997</v>
      </c>
      <c r="F23" s="2">
        <f>(Оригинал!E16)-(Оригинал!E16*42%)</f>
        <v>36847.979999999996</v>
      </c>
      <c r="G23" s="2">
        <f>(Оригинал!F16)-(Оригинал!F16*42%)</f>
        <v>37016.18</v>
      </c>
      <c r="H23" s="2">
        <f>(Оригинал!G16)-(Оригинал!G16*42%)</f>
        <v>39876.740000000005</v>
      </c>
      <c r="I23" s="2">
        <f>(Оригинал!H16)-(Оригинал!H16*42%)</f>
        <v>42681.04</v>
      </c>
      <c r="J23" s="2">
        <f>(Оригинал!I16)-(Оригинал!I16*42%)</f>
        <v>42120.18</v>
      </c>
      <c r="K23" s="2">
        <f>(Оригинал!J16)-(Оригинал!J16*42%)</f>
        <v>41615.58</v>
      </c>
      <c r="L23" s="2">
        <f>(Оригинал!K16)-(Оригинал!K16*42%)</f>
        <v>42456.58</v>
      </c>
      <c r="M23" s="2">
        <f>(Оригинал!L16)-(Оригинал!L16*42%)</f>
        <v>45878</v>
      </c>
      <c r="N23" s="2">
        <f>(Оригинал!M16)-(Оригинал!M16*42%)</f>
        <v>44812.54</v>
      </c>
      <c r="O23" s="2">
        <f>(Оригинал!N16)-(Оригинал!N16*42%)</f>
        <v>45541.599999999999</v>
      </c>
      <c r="P23" s="2">
        <f>(Оригинал!O16)-(Оригинал!O16*42%)</f>
        <v>46326.340000000004</v>
      </c>
      <c r="Q23" s="2">
        <f>(Оригинал!P16)-(Оригинал!P16*42%)</f>
        <v>47672.520000000004</v>
      </c>
      <c r="R23" s="2">
        <f>(Оригинал!Q16)-(Оригинал!Q16*42%)</f>
        <v>52215.66</v>
      </c>
      <c r="S23" s="2">
        <f>(Оригинал!R16)-(Оригинал!R16*42%)</f>
        <v>55300.1</v>
      </c>
      <c r="T23" s="2">
        <f>(Оригинал!S16)-(Оригинал!S16*42%)</f>
        <v>55692.76</v>
      </c>
      <c r="U23" s="2">
        <f>(Оригинал!T16)-(Оригинал!T16*42%)</f>
        <v>57038.94</v>
      </c>
      <c r="V23" s="2">
        <f>(Оригинал!U16)-(Оригинал!U16*42%)</f>
        <v>60572.3</v>
      </c>
      <c r="W23" s="2">
        <f>(Оригинал!V16)-(Оригинал!V16*42%)</f>
        <v>63208.4</v>
      </c>
      <c r="X23" s="2">
        <f>(Оригинал!W16)-(Оригинал!W16*42%)</f>
        <v>62983.94</v>
      </c>
      <c r="Y23" s="2">
        <f>(Оригинал!X16)-(Оригинал!X16*42%)</f>
        <v>62815.740000000005</v>
      </c>
      <c r="Z23" s="2">
        <f>(Оригинал!Y16)-(Оригинал!Y16*42%)</f>
        <v>63544.800000000003</v>
      </c>
      <c r="AA23" s="2">
        <f>(Оригинал!Z16)-(Оригинал!Z16*42%)</f>
        <v>65339.32</v>
      </c>
      <c r="AB23" s="2">
        <f>(Оригинал!AA16)-(Оригинал!AA16*42%)</f>
        <v>67975.42</v>
      </c>
      <c r="AC23" s="2">
        <f>(Оригинал!AB16)-(Оригинал!AB16*42%)</f>
        <v>68087.94</v>
      </c>
      <c r="AD23" s="2">
        <f>(Оригинал!AC16)-(Оригинал!AC16*42%)</f>
        <v>68199.88</v>
      </c>
      <c r="AE23" s="2">
        <f>(Оригинал!AD16)-(Оригинал!AD16*42%)</f>
        <v>69714.260000000009</v>
      </c>
      <c r="AF23" s="2">
        <f>(Оригинал!AE16)-(Оригинал!AE16*42%)</f>
        <v>71733.240000000005</v>
      </c>
      <c r="AG23" s="2">
        <f>(Оригинал!AF16)-(Оригинал!AF16*42%)</f>
        <v>74032.94</v>
      </c>
      <c r="AH23" s="2">
        <f>(Оригинал!AG16)-(Оригинал!AG16*42%)</f>
        <v>75547.320000000007</v>
      </c>
      <c r="AI23" s="2">
        <f>(Оригинал!AH16)-(Оригинал!AH16*42%)</f>
        <v>77061.700000000012</v>
      </c>
      <c r="AJ23" s="2">
        <f>(Оригинал!AI16)-(Оригинал!AI16*42%)</f>
        <v>78407.3</v>
      </c>
      <c r="AK23" s="2">
        <f>(Оригинал!AJ16)-(Оригинал!AJ16*42%)</f>
        <v>83230.58</v>
      </c>
      <c r="AL23" s="2">
        <f>(Оригинал!AK16)-(Оригинал!AK16*42%)</f>
        <v>86595.74</v>
      </c>
      <c r="AM23" s="2">
        <f>(Оригинал!AL16)-(Оригинал!AL16*42%)</f>
        <v>87941.920000000013</v>
      </c>
      <c r="AN23" s="2">
        <f>(Оригинал!AM16)-(Оригинал!AM16*42%)</f>
        <v>89231.84</v>
      </c>
      <c r="AO23" s="2">
        <f>(Оригинал!AN16)-(Оригинал!AN16*42%)</f>
        <v>90802.48</v>
      </c>
      <c r="AP23" s="2">
        <f>(Оригинал!AO16)-(Оригинал!AO16*42%)</f>
        <v>93438.58</v>
      </c>
      <c r="AQ23" s="2">
        <f>(Оригинал!AP16)-(Оригинал!AP16*42%)</f>
        <v>95962.16</v>
      </c>
    </row>
    <row r="24" spans="1:43" ht="16.5" thickBot="1" x14ac:dyDescent="0.3">
      <c r="A24" s="3"/>
      <c r="B24" s="35"/>
      <c r="C24" s="1">
        <v>3100</v>
      </c>
      <c r="D24" s="2">
        <f>(Оригинал!C17)-(Оригинал!C17*42%)</f>
        <v>36792.300000000003</v>
      </c>
      <c r="E24" s="2">
        <f>(Оригинал!D17)-(Оригинал!D17*42%)</f>
        <v>37072.44</v>
      </c>
      <c r="F24" s="2">
        <f>(Оригинал!E17)-(Оригинал!E17*42%)</f>
        <v>37408.839999999997</v>
      </c>
      <c r="G24" s="2">
        <f>(Оригинал!F17)-(Оригинал!F17*42%)</f>
        <v>37577.040000000001</v>
      </c>
      <c r="H24" s="2">
        <f>(Оригинал!G17)-(Оригинал!G17*42%)</f>
        <v>40493.86</v>
      </c>
      <c r="I24" s="2">
        <f>(Оригинал!H17)-(Оригинал!H17*42%)</f>
        <v>43298.16</v>
      </c>
      <c r="J24" s="2">
        <f>(Оригинал!I17)-(Оригинал!I17*42%)</f>
        <v>42792.979999999996</v>
      </c>
      <c r="K24" s="2">
        <f>(Оригинал!J17)-(Оригинал!J17*42%)</f>
        <v>42288.380000000005</v>
      </c>
      <c r="L24" s="2">
        <f>(Оригинал!K17)-(Оригинал!K17*42%)</f>
        <v>43073.7</v>
      </c>
      <c r="M24" s="2">
        <f>(Оригинал!L17)-(Оригинал!L17*42%)</f>
        <v>46550.8</v>
      </c>
      <c r="N24" s="2">
        <f>(Оригинал!M17)-(Оригинал!M17*42%)</f>
        <v>45485.340000000004</v>
      </c>
      <c r="O24" s="2">
        <f>(Оригинал!N17)-(Оригинал!N17*42%)</f>
        <v>46270.66</v>
      </c>
      <c r="P24" s="2">
        <f>(Оригинал!O17)-(Оригинал!O17*42%)</f>
        <v>46999.72</v>
      </c>
      <c r="Q24" s="2">
        <f>(Оригинал!P17)-(Оригинал!P17*42%)</f>
        <v>48345.9</v>
      </c>
      <c r="R24" s="2">
        <f>(Оригинал!Q17)-(Оригинал!Q17*42%)</f>
        <v>53000.98</v>
      </c>
      <c r="S24" s="2">
        <f>(Оригинал!R17)-(Оригинал!R17*42%)</f>
        <v>56141.68</v>
      </c>
      <c r="T24" s="2">
        <f>(Оригинал!S17)-(Оригинал!S17*42%)</f>
        <v>56534.340000000004</v>
      </c>
      <c r="U24" s="2">
        <f>(Оригинал!T17)-(Оригинал!T17*42%)</f>
        <v>57879.94</v>
      </c>
      <c r="V24" s="2">
        <f>(Оригинал!U17)-(Оригинал!U17*42%)</f>
        <v>61469.560000000005</v>
      </c>
      <c r="W24" s="2">
        <f>(Оригинал!V17)-(Оригинал!V17*42%)</f>
        <v>64161.919999999998</v>
      </c>
      <c r="X24" s="2">
        <f>(Оригинал!W17)-(Оригинал!W17*42%)</f>
        <v>63937.46</v>
      </c>
      <c r="Y24" s="2">
        <f>(Оригинал!X17)-(Оригинал!X17*42%)</f>
        <v>63713</v>
      </c>
      <c r="Z24" s="2">
        <f>(Оригинал!Y17)-(Оригинал!Y17*42%)</f>
        <v>64498.32</v>
      </c>
      <c r="AA24" s="2">
        <f>(Оригинал!Z17)-(Оригинал!Z17*42%)</f>
        <v>66292.84</v>
      </c>
      <c r="AB24" s="2">
        <f>(Оригинал!AA17)-(Оригинал!AA17*42%)</f>
        <v>68985.200000000012</v>
      </c>
      <c r="AC24" s="2">
        <f>(Оригинал!AB17)-(Оригинал!AB17*42%)</f>
        <v>69097.14</v>
      </c>
      <c r="AD24" s="2">
        <f>(Оригинал!AC17)-(Оригинал!AC17*42%)</f>
        <v>69265.34</v>
      </c>
      <c r="AE24" s="2">
        <f>(Оригинал!AD17)-(Оригинал!AD17*42%)</f>
        <v>70779.72</v>
      </c>
      <c r="AF24" s="2">
        <f>(Оригинал!AE17)-(Оригинал!AE17*42%)</f>
        <v>72798.700000000012</v>
      </c>
      <c r="AG24" s="2">
        <f>(Оригинал!AF17)-(Оригинал!AF17*42%)</f>
        <v>75154.66</v>
      </c>
      <c r="AH24" s="2">
        <f>(Оригинал!AG17)-(Оригинал!AG17*42%)</f>
        <v>77510.040000000008</v>
      </c>
      <c r="AI24" s="2">
        <f>(Оригинал!AH17)-(Оригинал!AH17*42%)</f>
        <v>79865.420000000013</v>
      </c>
      <c r="AJ24" s="2">
        <f>(Оригинал!AI17)-(Оригинал!AI17*42%)</f>
        <v>81267.86</v>
      </c>
      <c r="AK24" s="2">
        <f>(Оригинал!AJ17)-(Оригинал!AJ17*42%)</f>
        <v>86259.34</v>
      </c>
      <c r="AL24" s="2">
        <f>(Оригинал!AK17)-(Оригинал!AK17*42%)</f>
        <v>89792.700000000012</v>
      </c>
      <c r="AM24" s="2">
        <f>(Оригинал!AL17)-(Оригинал!AL17*42%)</f>
        <v>90185.36</v>
      </c>
      <c r="AN24" s="2">
        <f>(Оригинал!AM17)-(Оригинал!AM17*42%)</f>
        <v>90578.02</v>
      </c>
      <c r="AO24" s="2">
        <f>(Оригинал!AN17)-(Оригинал!AN17*42%)</f>
        <v>92148.66</v>
      </c>
      <c r="AP24" s="2">
        <f>(Оригинал!AO17)-(Оригинал!AO17*42%)</f>
        <v>94840.44</v>
      </c>
      <c r="AQ24" s="2">
        <f>(Оригинал!AP17)-(Оригинал!AP17*42%)</f>
        <v>97420.28</v>
      </c>
    </row>
    <row r="25" spans="1:43" ht="16.5" thickBot="1" x14ac:dyDescent="0.3">
      <c r="B25" s="35"/>
      <c r="C25" s="1">
        <v>3200</v>
      </c>
      <c r="D25" s="2">
        <f>(Оригинал!C18)-(Оригинал!C18*42%)</f>
        <v>37353.160000000003</v>
      </c>
      <c r="E25" s="2">
        <f>(Оригинал!D18)-(Оригинал!D18*42%)</f>
        <v>37633.300000000003</v>
      </c>
      <c r="F25" s="2">
        <f>(Оригинал!E18)-(Оригинал!E18*42%)</f>
        <v>37969.699999999997</v>
      </c>
      <c r="G25" s="2">
        <f>(Оригинал!F18)-(Оригинал!F18*42%)</f>
        <v>38137.9</v>
      </c>
      <c r="H25" s="2">
        <f>(Оригинал!G18)-(Оригинал!G18*42%)</f>
        <v>41110.400000000001</v>
      </c>
      <c r="I25" s="2">
        <f>(Оригинал!H18)-(Оригинал!H18*42%)</f>
        <v>43914.7</v>
      </c>
      <c r="J25" s="2">
        <f>(Оригинал!I18)-(Оригинал!I18*42%)</f>
        <v>43410.100000000006</v>
      </c>
      <c r="K25" s="2">
        <f>(Оригинал!J18)-(Оригинал!J18*42%)</f>
        <v>42905.5</v>
      </c>
      <c r="L25" s="2">
        <f>(Оригинал!K18)-(Оригинал!K18*42%)</f>
        <v>43690.82</v>
      </c>
      <c r="M25" s="2">
        <f>(Оригинал!L18)-(Оригинал!L18*42%)</f>
        <v>47224.18</v>
      </c>
      <c r="N25" s="2">
        <f>(Оригинал!M18)-(Оригинал!M18*42%)</f>
        <v>46158.14</v>
      </c>
      <c r="O25" s="2">
        <f>(Оригинал!N18)-(Оригинал!N18*42%)</f>
        <v>46943.46</v>
      </c>
      <c r="P25" s="2">
        <f>(Оригинал!O18)-(Оригинал!O18*42%)</f>
        <v>47728.78</v>
      </c>
      <c r="Q25" s="2">
        <f>(Оригинал!P18)-(Оригинал!P18*42%)</f>
        <v>49074.96</v>
      </c>
      <c r="R25" s="2">
        <f>(Оригинал!Q18)-(Оригинал!Q18*42%)</f>
        <v>53785.72</v>
      </c>
      <c r="S25" s="2">
        <f>(Оригинал!R18)-(Оригинал!R18*42%)</f>
        <v>56982.68</v>
      </c>
      <c r="T25" s="2">
        <f>(Оригинал!S18)-(Оригинал!S18*42%)</f>
        <v>57319.08</v>
      </c>
      <c r="U25" s="2">
        <f>(Оригинал!T18)-(Оригинал!T18*42%)</f>
        <v>58721.520000000004</v>
      </c>
      <c r="V25" s="2">
        <f>(Оригинал!U18)-(Оригинал!U18*42%)</f>
        <v>62366.82</v>
      </c>
      <c r="W25" s="2">
        <f>(Оригинал!V18)-(Оригинал!V18*42%)</f>
        <v>65115.44</v>
      </c>
      <c r="X25" s="2">
        <f>(Оригинал!W18)-(Оригинал!W18*42%)</f>
        <v>64890.98</v>
      </c>
      <c r="Y25" s="2">
        <f>(Оригинал!X18)-(Оригинал!X18*42%)</f>
        <v>64666.520000000004</v>
      </c>
      <c r="Z25" s="2">
        <f>(Оригинал!Y18)-(Оригинал!Y18*42%)</f>
        <v>65451.840000000004</v>
      </c>
      <c r="AA25" s="2">
        <f>(Оригинал!Z18)-(Оригинал!Z18*42%)</f>
        <v>67302.62</v>
      </c>
      <c r="AB25" s="2">
        <f>(Оригинал!AA18)-(Оригинал!AA18*42%)</f>
        <v>69994.399999999994</v>
      </c>
      <c r="AC25" s="2">
        <f>(Оригинал!AB18)-(Оригинал!AB18*42%)</f>
        <v>70163.179999999993</v>
      </c>
      <c r="AD25" s="2">
        <f>(Оригинал!AC18)-(Оригинал!AC18*42%)</f>
        <v>70275.12</v>
      </c>
      <c r="AE25" s="2">
        <f>(Оригинал!AD18)-(Оригинал!AD18*42%)</f>
        <v>71789.5</v>
      </c>
      <c r="AF25" s="2">
        <f>(Оригинал!AE18)-(Оригинал!AE18*42%)</f>
        <v>73864.740000000005</v>
      </c>
      <c r="AG25" s="2">
        <f>(Оригинал!AF18)-(Оригинал!AF18*42%)</f>
        <v>76276.38</v>
      </c>
      <c r="AH25" s="2">
        <f>(Оригинал!AG18)-(Оригинал!AG18*42%)</f>
        <v>77790.760000000009</v>
      </c>
      <c r="AI25" s="2">
        <f>(Оригинал!AH18)-(Оригинал!AH18*42%)</f>
        <v>79360.820000000007</v>
      </c>
      <c r="AJ25" s="2">
        <f>(Оригинал!AI18)-(Оригинал!AI18*42%)</f>
        <v>80763.260000000009</v>
      </c>
      <c r="AK25" s="2">
        <f>(Оригинал!AJ18)-(Оригинал!AJ18*42%)</f>
        <v>85698.48000000001</v>
      </c>
      <c r="AL25" s="2">
        <f>(Оригинал!AK18)-(Оригинал!AK18*42%)</f>
        <v>89176.16</v>
      </c>
      <c r="AM25" s="2">
        <f>(Оригинал!AL18)-(Оригинал!AL18*42%)</f>
        <v>90578.02</v>
      </c>
      <c r="AN25" s="2">
        <f>(Оригинал!AM18)-(Оригинал!AM18*42%)</f>
        <v>91924.2</v>
      </c>
      <c r="AO25" s="2">
        <f>(Оригинал!AN18)-(Оригинал!AN18*42%)</f>
        <v>93494.260000000009</v>
      </c>
      <c r="AP25" s="2">
        <f>(Оригинал!AO18)-(Оригинал!AO18*42%)</f>
        <v>96242.880000000005</v>
      </c>
      <c r="AQ25" s="2">
        <f>(Оригинал!AP18)-(Оригинал!AP18*42%)</f>
        <v>98822.720000000001</v>
      </c>
    </row>
    <row r="26" spans="1:43" ht="16.5" thickBot="1" x14ac:dyDescent="0.3">
      <c r="B26" s="35"/>
      <c r="C26" s="1">
        <v>3300</v>
      </c>
      <c r="D26" s="2">
        <f>(Оригинал!C19)-(Оригинал!C19*42%)</f>
        <v>38474.880000000005</v>
      </c>
      <c r="E26" s="2">
        <f>(Оригинал!D19)-(Оригинал!D19*42%)</f>
        <v>38811.279999999999</v>
      </c>
      <c r="F26" s="2">
        <f>(Оригинал!E19)-(Оригинал!E19*42%)</f>
        <v>39147.68</v>
      </c>
      <c r="G26" s="2">
        <f>(Оригинал!F19)-(Оригинал!F19*42%)</f>
        <v>39315.880000000005</v>
      </c>
      <c r="H26" s="2">
        <f>(Оригинал!G19)-(Оригинал!G19*42%)</f>
        <v>42400.32</v>
      </c>
      <c r="I26" s="2">
        <f>(Оригинал!H19)-(Оригинал!H19*42%)</f>
        <v>45317.14</v>
      </c>
      <c r="J26" s="2">
        <f>(Оригинал!I19)-(Оригинал!I19*42%)</f>
        <v>44756.28</v>
      </c>
      <c r="K26" s="2">
        <f>(Оригинал!J19)-(Оригинал!J19*42%)</f>
        <v>44195.42</v>
      </c>
      <c r="L26" s="2">
        <f>(Оригинал!K19)-(Оригинал!K19*42%)</f>
        <v>45036.42</v>
      </c>
      <c r="M26" s="2">
        <f>(Оригинал!L19)-(Оригинал!L19*42%)</f>
        <v>48682.3</v>
      </c>
      <c r="N26" s="2">
        <f>(Оригинал!M19)-(Оригинал!M19*42%)</f>
        <v>47560.58</v>
      </c>
      <c r="O26" s="2">
        <f>(Оригинал!N19)-(Оригинал!N19*42%)</f>
        <v>48345.9</v>
      </c>
      <c r="P26" s="2">
        <f>(Оригинал!O19)-(Оригинал!O19*42%)</f>
        <v>49130.64</v>
      </c>
      <c r="Q26" s="2">
        <f>(Оригинал!P19)-(Оригинал!P19*42%)</f>
        <v>50533.08</v>
      </c>
      <c r="R26" s="2">
        <f>(Оригинал!Q19)-(Оригинал!Q19*42%)</f>
        <v>55412.62</v>
      </c>
      <c r="S26" s="2">
        <f>(Оригинал!R19)-(Оригинал!R19*42%)</f>
        <v>58721.520000000004</v>
      </c>
      <c r="T26" s="2">
        <f>(Оригинал!S19)-(Оригинал!S19*42%)</f>
        <v>59057.919999999998</v>
      </c>
      <c r="U26" s="2">
        <f>(Оригинал!T19)-(Оригинал!T19*42%)</f>
        <v>60516.04</v>
      </c>
      <c r="V26" s="2">
        <f>(Оригинал!U19)-(Оригинал!U19*42%)</f>
        <v>64217.599999999999</v>
      </c>
      <c r="W26" s="2">
        <f>(Оригинал!V19)-(Оригинал!V19*42%)</f>
        <v>67021.899999999994</v>
      </c>
      <c r="X26" s="2">
        <f>(Оригинал!W19)-(Оригинал!W19*42%)</f>
        <v>66853.700000000012</v>
      </c>
      <c r="Y26" s="2">
        <f>(Оригинал!X19)-(Оригинал!X19*42%)</f>
        <v>66629.240000000005</v>
      </c>
      <c r="Z26" s="2">
        <f>(Оригинал!Y19)-(Оригинал!Y19*42%)</f>
        <v>67414.559999999998</v>
      </c>
      <c r="AA26" s="2">
        <f>(Оригинал!Z19)-(Оригинал!Z19*42%)</f>
        <v>69321.600000000006</v>
      </c>
      <c r="AB26" s="2">
        <f>(Оригинал!AA19)-(Оригинал!AA19*42%)</f>
        <v>72125.899999999994</v>
      </c>
      <c r="AC26" s="2">
        <f>(Оригинал!AB19)-(Оригинал!AB19*42%)</f>
        <v>72237.84</v>
      </c>
      <c r="AD26" s="2">
        <f>(Оригинал!AC19)-(Оригинал!AC19*42%)</f>
        <v>72406.040000000008</v>
      </c>
      <c r="AE26" s="2">
        <f>(Оригинал!AD19)-(Оригинал!AD19*42%)</f>
        <v>73976.679999999993</v>
      </c>
      <c r="AF26" s="2">
        <f>(Оригинал!AE19)-(Оригинал!AE19*42%)</f>
        <v>76051.920000000013</v>
      </c>
      <c r="AG26" s="2">
        <f>(Оригинал!AF19)-(Оригинал!AF19*42%)</f>
        <v>78575.5</v>
      </c>
      <c r="AH26" s="2">
        <f>(Оригинал!AG19)-(Оригинал!AG19*42%)</f>
        <v>80146.14</v>
      </c>
      <c r="AI26" s="2">
        <f>(Оригинал!AH19)-(Оригинал!AH19*42%)</f>
        <v>81716.78</v>
      </c>
      <c r="AJ26" s="2">
        <f>(Оригинал!AI19)-(Оригинал!AI19*42%)</f>
        <v>83174.899999999994</v>
      </c>
      <c r="AK26" s="2">
        <f>(Оригинал!AJ19)-(Оригинал!AJ19*42%)</f>
        <v>88278.32</v>
      </c>
      <c r="AL26" s="2">
        <f>(Оригинал!AK19)-(Оригинал!AK19*42%)</f>
        <v>91867.94</v>
      </c>
      <c r="AM26" s="2">
        <f>(Оригинал!AL19)-(Оригинал!AL19*42%)</f>
        <v>93270.38</v>
      </c>
      <c r="AN26" s="2">
        <f>(Оригинал!AM19)-(Оригинал!AM19*42%)</f>
        <v>94672.24</v>
      </c>
      <c r="AO26" s="2">
        <f>(Оригинал!AN19)-(Оригинал!AN19*42%)</f>
        <v>96298.559999999998</v>
      </c>
      <c r="AP26" s="2">
        <f>(Оригинал!AO19)-(Оригинал!AO19*42%)</f>
        <v>99102.86</v>
      </c>
      <c r="AQ26" s="2">
        <f>(Оригинал!AP19)-(Оригинал!AP19*42%)</f>
        <v>101795.22</v>
      </c>
    </row>
    <row r="27" spans="1:43" ht="16.5" thickBot="1" x14ac:dyDescent="0.3">
      <c r="B27" s="35"/>
      <c r="C27" s="1">
        <v>3400</v>
      </c>
      <c r="D27" s="2">
        <f>(Оригинал!C20)-(Оригинал!C20*42%)</f>
        <v>39315.880000000005</v>
      </c>
      <c r="E27" s="2">
        <f>(Оригинал!D20)-(Оригинал!D20*42%)</f>
        <v>39708.54</v>
      </c>
      <c r="F27" s="2">
        <f>(Оригинал!E20)-(Оригинал!E20*42%)</f>
        <v>39540.339999999997</v>
      </c>
      <c r="G27" s="2">
        <f>(Оригинал!F20)-(Оригинал!F20*42%)</f>
        <v>39708.54</v>
      </c>
      <c r="H27" s="2">
        <f>(Оригинал!G20)-(Оригинал!G20*42%)</f>
        <v>42737.3</v>
      </c>
      <c r="I27" s="2">
        <f>(Оригинал!H20)-(Оригинал!H20*42%)</f>
        <v>46326.340000000004</v>
      </c>
      <c r="J27" s="2">
        <f>(Оригинал!I20)-(Оригинал!I20*42%)</f>
        <v>45709.8</v>
      </c>
      <c r="K27" s="2">
        <f>(Оригинал!J20)-(Оригинал!J20*42%)</f>
        <v>45317.14</v>
      </c>
      <c r="L27" s="2">
        <f>(Оригинал!K20)-(Оригинал!K20*42%)</f>
        <v>46046.200000000004</v>
      </c>
      <c r="M27" s="2">
        <f>(Оригинал!L20)-(Оригинал!L20*42%)</f>
        <v>49747.76</v>
      </c>
      <c r="N27" s="2">
        <f>(Оригинал!M20)-(Оригинал!M20*42%)</f>
        <v>47224.18</v>
      </c>
      <c r="O27" s="2">
        <f>(Оригинал!N20)-(Оригинал!N20*42%)</f>
        <v>49467.62</v>
      </c>
      <c r="P27" s="2">
        <f>(Оригинал!O20)-(Оригинал!O20*42%)</f>
        <v>50252.36</v>
      </c>
      <c r="Q27" s="2">
        <f>(Оригинал!P20)-(Оригинал!P20*42%)</f>
        <v>51766.74</v>
      </c>
      <c r="R27" s="2">
        <f>(Оригинал!Q20)-(Оригинал!Q20*42%)</f>
        <v>56927</v>
      </c>
      <c r="S27" s="2">
        <f>(Оригинал!R20)-(Оригинал!R20*42%)</f>
        <v>60067.700000000004</v>
      </c>
      <c r="T27" s="2">
        <f>(Оригинал!S20)-(Оригинал!S20*42%)</f>
        <v>60460.36</v>
      </c>
      <c r="U27" s="2">
        <f>(Оригинал!T20)-(Оригинал!T20*42%)</f>
        <v>61918.48</v>
      </c>
      <c r="V27" s="2">
        <f>(Оригинал!U20)-(Оригинал!U20*42%)</f>
        <v>65788.240000000005</v>
      </c>
      <c r="W27" s="2">
        <f>(Оригинал!V20)-(Оригинал!V20*42%)</f>
        <v>68648.800000000003</v>
      </c>
      <c r="X27" s="2">
        <f>(Оригинал!W20)-(Оригинал!W20*42%)</f>
        <v>68480.600000000006</v>
      </c>
      <c r="Y27" s="2">
        <f>(Оригинал!X20)-(Оригинал!X20*42%)</f>
        <v>68256.14</v>
      </c>
      <c r="Z27" s="2">
        <f>(Оригинал!Y20)-(Оригинал!Y20*42%)</f>
        <v>69097.14</v>
      </c>
      <c r="AA27" s="2">
        <f>(Оригинал!Z20)-(Оригинал!Z20*42%)</f>
        <v>71004.179999999993</v>
      </c>
      <c r="AB27" s="2">
        <f>(Оригинал!AA20)-(Оригинал!AA20*42%)</f>
        <v>73864.740000000005</v>
      </c>
      <c r="AC27" s="2">
        <f>(Оригинал!AB20)-(Оригинал!AB20*42%)</f>
        <v>74088.62</v>
      </c>
      <c r="AD27" s="2">
        <f>(Оригинал!AC20)-(Оригинал!AC20*42%)</f>
        <v>74088.62</v>
      </c>
      <c r="AE27" s="2">
        <f>(Оригинал!AD20)-(Оригинал!AD20*42%)</f>
        <v>75715.520000000004</v>
      </c>
      <c r="AF27" s="2">
        <f>(Оригинал!AE20)-(Оригинал!AE20*42%)</f>
        <v>78239.100000000006</v>
      </c>
      <c r="AG27" s="2">
        <f>(Оригинал!AF20)-(Оригинал!AF20*42%)</f>
        <v>80482.540000000008</v>
      </c>
      <c r="AH27" s="2">
        <f>(Оригинал!AG20)-(Оригинал!AG20*42%)</f>
        <v>82053.179999999993</v>
      </c>
      <c r="AI27" s="2">
        <f>(Оригинал!AH20)-(Оригинал!AH20*42%)</f>
        <v>83791.44</v>
      </c>
      <c r="AJ27" s="2">
        <f>(Оригинал!AI20)-(Оригинал!AI20*42%)</f>
        <v>85193.88</v>
      </c>
      <c r="AK27" s="2">
        <f>(Оригинал!AJ20)-(Оригинал!AJ20*42%)</f>
        <v>90409.82</v>
      </c>
      <c r="AL27" s="2">
        <f>(Оригинал!AK20)-(Оригинал!AK20*42%)</f>
        <v>94111.38</v>
      </c>
      <c r="AM27" s="2">
        <f>(Оригинал!AL20)-(Оригинал!AL20*42%)</f>
        <v>95513.24</v>
      </c>
      <c r="AN27" s="2">
        <f>(Оригинал!AM20)-(Оригинал!AM20*42%)</f>
        <v>96915.680000000008</v>
      </c>
      <c r="AO27" s="2">
        <f>(Оригинал!AN20)-(Оригинал!AN20*42%)</f>
        <v>98598.260000000009</v>
      </c>
      <c r="AP27" s="2">
        <f>(Оригинал!AO20)-(Оригинал!AO20*42%)</f>
        <v>101458.82</v>
      </c>
      <c r="AQ27" s="2">
        <f>(Оригинал!AP20)-(Оригинал!AP20*42%)</f>
        <v>104318.8</v>
      </c>
    </row>
    <row r="28" spans="1:43" ht="16.5" thickBot="1" x14ac:dyDescent="0.3">
      <c r="B28" s="35"/>
      <c r="C28" s="1">
        <v>3500</v>
      </c>
      <c r="D28" s="2">
        <f>(Оригинал!C21)-(Оригинал!C21*42%)</f>
        <v>39708.54</v>
      </c>
      <c r="E28" s="2">
        <f>(Оригинал!D21)-(Оригинал!D21*42%)</f>
        <v>40044.94</v>
      </c>
      <c r="F28" s="2">
        <f>(Оригинал!E21)-(Оригинал!E21*42%)</f>
        <v>39933</v>
      </c>
      <c r="G28" s="2">
        <f>(Оригинал!F21)-(Оригинал!F21*42%)</f>
        <v>40101.199999999997</v>
      </c>
      <c r="H28" s="2">
        <f>(Оригинал!G21)-(Оригинал!G21*42%)</f>
        <v>45541.599999999999</v>
      </c>
      <c r="I28" s="2">
        <f>(Оригинал!H21)-(Оригинал!H21*42%)</f>
        <v>46607.06</v>
      </c>
      <c r="J28" s="2">
        <f>(Оригинал!I21)-(Оригинал!I21*42%)</f>
        <v>46046.200000000004</v>
      </c>
      <c r="K28" s="2">
        <f>(Оригинал!J21)-(Оригинал!J21*42%)</f>
        <v>45541.599999999999</v>
      </c>
      <c r="L28" s="2">
        <f>(Оригинал!K21)-(Оригинал!K21*42%)</f>
        <v>46495.12</v>
      </c>
      <c r="M28" s="2">
        <f>(Оригинал!L21)-(Оригинал!L21*42%)</f>
        <v>51654.8</v>
      </c>
      <c r="N28" s="2">
        <f>(Оригинал!M21)-(Оригинал!M21*42%)</f>
        <v>48962.44</v>
      </c>
      <c r="O28" s="2">
        <f>(Оригинал!N21)-(Оригинал!N21*42%)</f>
        <v>49859.700000000004</v>
      </c>
      <c r="P28" s="2">
        <f>(Оригинал!O21)-(Оригинал!O21*42%)</f>
        <v>50757.54</v>
      </c>
      <c r="Q28" s="2">
        <f>(Оригинал!P21)-(Оригинал!P21*42%)</f>
        <v>52159.4</v>
      </c>
      <c r="R28" s="2">
        <f>(Оригинал!Q21)-(Оригинал!Q21*42%)</f>
        <v>57319.08</v>
      </c>
      <c r="S28" s="2">
        <f>(Оригинал!R21)-(Оригинал!R21*42%)</f>
        <v>62423.08</v>
      </c>
      <c r="T28" s="2">
        <f>(Оригинал!S21)-(Оригинал!S21*42%)</f>
        <v>62815.740000000005</v>
      </c>
      <c r="U28" s="2">
        <f>(Оригинал!T21)-(Оригинал!T21*42%)</f>
        <v>64273.86</v>
      </c>
      <c r="V28" s="2">
        <f>(Оригинал!U21)-(Оригинал!U21*42%)</f>
        <v>66349.100000000006</v>
      </c>
      <c r="W28" s="2">
        <f>(Оригинал!V21)-(Оригинал!V21*42%)</f>
        <v>69321.600000000006</v>
      </c>
      <c r="X28" s="2">
        <f>(Оригинал!W21)-(Оригинал!W21*42%)</f>
        <v>69265.34</v>
      </c>
      <c r="Y28" s="2">
        <f>(Оригинал!X21)-(Оригинал!X21*42%)</f>
        <v>69097.14</v>
      </c>
      <c r="Z28" s="2">
        <f>(Оригинал!Y21)-(Оригинал!Y21*42%)</f>
        <v>69826.200000000012</v>
      </c>
      <c r="AA28" s="2">
        <f>(Оригинал!Z21)-(Оригинал!Z21*42%)</f>
        <v>71845.179999999993</v>
      </c>
      <c r="AB28" s="2">
        <f>(Оригинал!AA21)-(Оригинал!AA21*42%)</f>
        <v>76724.72</v>
      </c>
      <c r="AC28" s="2">
        <f>(Оригинал!AB21)-(Оригинал!AB21*42%)</f>
        <v>76892.920000000013</v>
      </c>
      <c r="AD28" s="2">
        <f>(Оригинал!AC21)-(Оригинал!AC21*42%)</f>
        <v>75659.260000000009</v>
      </c>
      <c r="AE28" s="2">
        <f>(Оригинал!AD21)-(Оригинал!AD21*42%)</f>
        <v>77061.700000000012</v>
      </c>
      <c r="AF28" s="2">
        <f>(Оригинал!AE21)-(Оригинал!AE21*42%)</f>
        <v>79585.279999999999</v>
      </c>
      <c r="AG28" s="2">
        <f>(Оригинал!AF21)-(Оригинал!AF21*42%)</f>
        <v>81267.86</v>
      </c>
      <c r="AH28" s="2">
        <f>(Оригинал!AG21)-(Оригинал!AG21*42%)</f>
        <v>86483.8</v>
      </c>
      <c r="AI28" s="2">
        <f>(Оригинал!AH21)-(Оригинал!AH21*42%)</f>
        <v>88222.64</v>
      </c>
      <c r="AJ28" s="2">
        <f>(Оригинал!AI21)-(Оригинал!AI21*42%)</f>
        <v>89736.44</v>
      </c>
      <c r="AK28" s="2">
        <f>(Оригинал!AJ21)-(Оригинал!AJ21*42%)</f>
        <v>95176.84</v>
      </c>
      <c r="AL28" s="2">
        <f>(Оригинал!AK21)-(Оригинал!AK21*42%)</f>
        <v>94223.32</v>
      </c>
      <c r="AM28" s="2">
        <f>(Оригинал!AL21)-(Оригинал!AL21*42%)</f>
        <v>95625.760000000009</v>
      </c>
      <c r="AN28" s="2">
        <f>(Оригинал!AM21)-(Оригинал!AM21*42%)</f>
        <v>97027.62</v>
      </c>
      <c r="AO28" s="2">
        <f>(Оригинал!AN21)-(Оригинал!AN21*42%)</f>
        <v>98710.2</v>
      </c>
      <c r="AP28" s="2">
        <f>(Оригинал!AO21)-(Оригинал!AO21*42%)</f>
        <v>101570.76000000001</v>
      </c>
      <c r="AQ28" s="2">
        <f>(Оригинал!AP21)-(Оригинал!AP21*42%)</f>
        <v>104375.06</v>
      </c>
    </row>
  </sheetData>
  <mergeCells count="6">
    <mergeCell ref="B11:B28"/>
    <mergeCell ref="D2:V4"/>
    <mergeCell ref="B6:AQ6"/>
    <mergeCell ref="B7:AQ8"/>
    <mergeCell ref="B9:C10"/>
    <mergeCell ref="D9:AQ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H21"/>
  <sheetViews>
    <sheetView topLeftCell="P1" zoomScale="80" zoomScaleNormal="80" workbookViewId="0">
      <selection activeCell="B3" sqref="B3:AO4"/>
    </sheetView>
  </sheetViews>
  <sheetFormatPr defaultRowHeight="15" x14ac:dyDescent="0.25"/>
  <cols>
    <col min="2" max="2" width="9.28515625" bestFit="1" customWidth="1"/>
    <col min="3" max="32" width="9.85546875" bestFit="1" customWidth="1"/>
    <col min="33" max="42" width="11.42578125" bestFit="1" customWidth="1"/>
  </cols>
  <sheetData>
    <row r="2" spans="2:86" ht="15.75" thickBot="1" x14ac:dyDescent="0.3"/>
    <row r="3" spans="2:86" s="8" customFormat="1" ht="19.5" thickBot="1" x14ac:dyDescent="0.35">
      <c r="B3" s="36"/>
      <c r="C3" s="37" t="s">
        <v>43</v>
      </c>
      <c r="D3" s="37" t="s">
        <v>44</v>
      </c>
      <c r="E3" s="37" t="s">
        <v>45</v>
      </c>
      <c r="F3" s="37" t="s">
        <v>46</v>
      </c>
      <c r="G3" s="37" t="s">
        <v>47</v>
      </c>
      <c r="H3" s="37" t="s">
        <v>48</v>
      </c>
      <c r="I3" s="37" t="s">
        <v>49</v>
      </c>
      <c r="J3" s="37" t="s">
        <v>50</v>
      </c>
      <c r="K3" s="37" t="s">
        <v>51</v>
      </c>
      <c r="L3" s="37" t="s">
        <v>52</v>
      </c>
      <c r="M3" s="37" t="s">
        <v>53</v>
      </c>
      <c r="N3" s="37" t="s">
        <v>54</v>
      </c>
      <c r="O3" s="37" t="s">
        <v>55</v>
      </c>
      <c r="P3" s="37" t="s">
        <v>56</v>
      </c>
      <c r="Q3" s="37" t="s">
        <v>57</v>
      </c>
      <c r="R3" s="37" t="s">
        <v>59</v>
      </c>
      <c r="S3" s="37" t="s">
        <v>60</v>
      </c>
      <c r="T3" s="37" t="s">
        <v>61</v>
      </c>
      <c r="U3" s="37" t="s">
        <v>62</v>
      </c>
      <c r="V3" s="37" t="s">
        <v>63</v>
      </c>
      <c r="W3" s="37" t="s">
        <v>64</v>
      </c>
      <c r="X3" s="37" t="s">
        <v>65</v>
      </c>
      <c r="Y3" s="37" t="s">
        <v>66</v>
      </c>
      <c r="Z3" s="37" t="s">
        <v>67</v>
      </c>
      <c r="AA3" s="37" t="s">
        <v>68</v>
      </c>
      <c r="AB3" s="37" t="s">
        <v>69</v>
      </c>
      <c r="AC3" s="37" t="s">
        <v>70</v>
      </c>
      <c r="AD3" s="37" t="s">
        <v>71</v>
      </c>
      <c r="AE3" s="37" t="s">
        <v>72</v>
      </c>
      <c r="AF3" s="37" t="s">
        <v>73</v>
      </c>
      <c r="AG3" s="37" t="s">
        <v>74</v>
      </c>
      <c r="AH3" s="37" t="s">
        <v>75</v>
      </c>
      <c r="AI3" s="37" t="s">
        <v>76</v>
      </c>
      <c r="AJ3" s="37" t="s">
        <v>77</v>
      </c>
      <c r="AK3" s="37" t="s">
        <v>78</v>
      </c>
      <c r="AL3" s="37" t="s">
        <v>79</v>
      </c>
      <c r="AM3" s="37" t="s">
        <v>80</v>
      </c>
      <c r="AN3" s="37" t="s">
        <v>81</v>
      </c>
      <c r="AO3" s="37" t="s">
        <v>82</v>
      </c>
      <c r="AP3" s="37" t="s">
        <v>83</v>
      </c>
      <c r="AT3" s="36"/>
      <c r="AU3" s="37" t="s">
        <v>43</v>
      </c>
      <c r="AV3" s="37" t="s">
        <v>44</v>
      </c>
      <c r="AW3" s="37" t="s">
        <v>45</v>
      </c>
      <c r="AX3" s="37" t="s">
        <v>46</v>
      </c>
      <c r="AY3" s="37" t="s">
        <v>47</v>
      </c>
      <c r="AZ3" s="37" t="s">
        <v>48</v>
      </c>
      <c r="BA3" s="37" t="s">
        <v>49</v>
      </c>
      <c r="BB3" s="37" t="s">
        <v>50</v>
      </c>
      <c r="BC3" s="37" t="s">
        <v>51</v>
      </c>
      <c r="BD3" s="37" t="s">
        <v>52</v>
      </c>
      <c r="BE3" s="37" t="s">
        <v>53</v>
      </c>
      <c r="BF3" s="37" t="s">
        <v>54</v>
      </c>
      <c r="BG3" s="37" t="s">
        <v>55</v>
      </c>
      <c r="BH3" s="37" t="s">
        <v>56</v>
      </c>
      <c r="BI3" s="37" t="s">
        <v>57</v>
      </c>
      <c r="BJ3" s="37" t="s">
        <v>59</v>
      </c>
      <c r="BK3" s="37" t="s">
        <v>60</v>
      </c>
      <c r="BL3" s="37" t="s">
        <v>61</v>
      </c>
      <c r="BM3" s="37" t="s">
        <v>62</v>
      </c>
      <c r="BN3" s="37" t="s">
        <v>63</v>
      </c>
      <c r="BO3" s="37" t="s">
        <v>64</v>
      </c>
      <c r="BP3" s="37" t="s">
        <v>65</v>
      </c>
      <c r="BQ3" s="37" t="s">
        <v>66</v>
      </c>
      <c r="BR3" s="37" t="s">
        <v>67</v>
      </c>
      <c r="BS3" s="37" t="s">
        <v>68</v>
      </c>
      <c r="BT3" s="37" t="s">
        <v>69</v>
      </c>
      <c r="BU3" s="37" t="s">
        <v>70</v>
      </c>
      <c r="BV3" s="37" t="s">
        <v>71</v>
      </c>
      <c r="BW3" s="37" t="s">
        <v>72</v>
      </c>
      <c r="BX3" s="37" t="s">
        <v>73</v>
      </c>
      <c r="BY3" s="37" t="s">
        <v>74</v>
      </c>
      <c r="BZ3" s="37" t="s">
        <v>75</v>
      </c>
      <c r="CA3" s="37" t="s">
        <v>76</v>
      </c>
      <c r="CB3" s="37" t="s">
        <v>77</v>
      </c>
      <c r="CC3" s="37" t="s">
        <v>78</v>
      </c>
      <c r="CD3" s="37" t="s">
        <v>79</v>
      </c>
      <c r="CE3" s="37" t="s">
        <v>80</v>
      </c>
      <c r="CF3" s="37" t="s">
        <v>81</v>
      </c>
      <c r="CG3" s="37" t="s">
        <v>82</v>
      </c>
      <c r="CH3" s="37" t="s">
        <v>83</v>
      </c>
    </row>
    <row r="4" spans="2:86" ht="15.75" thickBot="1" x14ac:dyDescent="0.3">
      <c r="B4" s="38" t="s">
        <v>84</v>
      </c>
      <c r="C4" s="39" t="s">
        <v>87</v>
      </c>
      <c r="D4" s="39" t="s">
        <v>88</v>
      </c>
      <c r="E4" s="39" t="s">
        <v>89</v>
      </c>
      <c r="F4" s="39" t="s">
        <v>90</v>
      </c>
      <c r="G4" s="39" t="s">
        <v>91</v>
      </c>
      <c r="H4" s="39" t="s">
        <v>92</v>
      </c>
      <c r="I4" s="39" t="s">
        <v>93</v>
      </c>
      <c r="J4" s="39" t="s">
        <v>94</v>
      </c>
      <c r="K4" s="39" t="s">
        <v>95</v>
      </c>
      <c r="L4" s="39" t="s">
        <v>96</v>
      </c>
      <c r="M4" s="39" t="s">
        <v>97</v>
      </c>
      <c r="N4" s="39" t="s">
        <v>98</v>
      </c>
      <c r="O4" s="39" t="s">
        <v>99</v>
      </c>
      <c r="P4" s="39" t="s">
        <v>100</v>
      </c>
      <c r="Q4" s="39" t="s">
        <v>101</v>
      </c>
      <c r="R4" s="39" t="s">
        <v>102</v>
      </c>
      <c r="S4" s="39" t="s">
        <v>103</v>
      </c>
      <c r="T4" s="39" t="s">
        <v>104</v>
      </c>
      <c r="U4" s="39" t="s">
        <v>105</v>
      </c>
      <c r="V4" s="39" t="s">
        <v>106</v>
      </c>
      <c r="W4" s="39" t="s">
        <v>107</v>
      </c>
      <c r="X4" s="39" t="s">
        <v>108</v>
      </c>
      <c r="Y4" s="39" t="s">
        <v>109</v>
      </c>
      <c r="Z4" s="39" t="s">
        <v>110</v>
      </c>
      <c r="AA4" s="39" t="s">
        <v>111</v>
      </c>
      <c r="AB4" s="39" t="s">
        <v>112</v>
      </c>
      <c r="AC4" s="39" t="s">
        <v>113</v>
      </c>
      <c r="AD4" s="39" t="s">
        <v>114</v>
      </c>
      <c r="AE4" s="39" t="s">
        <v>115</v>
      </c>
      <c r="AF4" s="39" t="s">
        <v>116</v>
      </c>
      <c r="AG4" s="39" t="s">
        <v>117</v>
      </c>
      <c r="AH4" s="39" t="s">
        <v>118</v>
      </c>
      <c r="AI4" s="39" t="s">
        <v>118</v>
      </c>
      <c r="AJ4" s="39" t="s">
        <v>119</v>
      </c>
      <c r="AK4" s="39" t="s">
        <v>120</v>
      </c>
      <c r="AL4" s="39" t="s">
        <v>121</v>
      </c>
      <c r="AM4" s="39" t="s">
        <v>122</v>
      </c>
      <c r="AN4" s="39" t="s">
        <v>123</v>
      </c>
      <c r="AO4" s="39" t="s">
        <v>124</v>
      </c>
      <c r="AP4" s="39" t="s">
        <v>125</v>
      </c>
      <c r="AT4" s="38" t="s">
        <v>84</v>
      </c>
      <c r="AU4" s="39" t="s">
        <v>87</v>
      </c>
      <c r="AV4" s="39" t="s">
        <v>88</v>
      </c>
      <c r="AW4" s="39" t="s">
        <v>89</v>
      </c>
      <c r="AX4" s="39" t="s">
        <v>90</v>
      </c>
      <c r="AY4" s="39" t="s">
        <v>91</v>
      </c>
      <c r="AZ4" s="39" t="s">
        <v>92</v>
      </c>
      <c r="BA4" s="39" t="s">
        <v>93</v>
      </c>
      <c r="BB4" s="39" t="s">
        <v>94</v>
      </c>
      <c r="BC4" s="39" t="s">
        <v>95</v>
      </c>
      <c r="BD4" s="39" t="s">
        <v>96</v>
      </c>
      <c r="BE4" s="39" t="s">
        <v>97</v>
      </c>
      <c r="BF4" s="39" t="s">
        <v>98</v>
      </c>
      <c r="BG4" s="39" t="s">
        <v>99</v>
      </c>
      <c r="BH4" s="39" t="s">
        <v>100</v>
      </c>
      <c r="BI4" s="39" t="s">
        <v>101</v>
      </c>
      <c r="BJ4" s="39" t="s">
        <v>102</v>
      </c>
      <c r="BK4" s="39" t="s">
        <v>103</v>
      </c>
      <c r="BL4" s="39" t="s">
        <v>104</v>
      </c>
      <c r="BM4" s="39" t="s">
        <v>105</v>
      </c>
      <c r="BN4" s="39" t="s">
        <v>106</v>
      </c>
      <c r="BO4" s="39" t="s">
        <v>107</v>
      </c>
      <c r="BP4" s="39" t="s">
        <v>108</v>
      </c>
      <c r="BQ4" s="39" t="s">
        <v>109</v>
      </c>
      <c r="BR4" s="39" t="s">
        <v>110</v>
      </c>
      <c r="BS4" s="39" t="s">
        <v>111</v>
      </c>
      <c r="BT4" s="39" t="s">
        <v>112</v>
      </c>
      <c r="BU4" s="39" t="s">
        <v>113</v>
      </c>
      <c r="BV4" s="39" t="s">
        <v>114</v>
      </c>
      <c r="BW4" s="39" t="s">
        <v>115</v>
      </c>
      <c r="BX4" s="39" t="s">
        <v>116</v>
      </c>
      <c r="BY4" s="39" t="s">
        <v>117</v>
      </c>
      <c r="BZ4" s="39" t="s">
        <v>118</v>
      </c>
      <c r="CA4" s="39" t="s">
        <v>118</v>
      </c>
      <c r="CB4" s="39" t="s">
        <v>119</v>
      </c>
      <c r="CC4" s="39" t="s">
        <v>120</v>
      </c>
      <c r="CD4" s="39" t="s">
        <v>121</v>
      </c>
      <c r="CE4" s="39" t="s">
        <v>122</v>
      </c>
      <c r="CF4" s="39" t="s">
        <v>123</v>
      </c>
      <c r="CG4" s="39" t="s">
        <v>124</v>
      </c>
      <c r="CH4" s="39" t="s">
        <v>125</v>
      </c>
    </row>
    <row r="5" spans="2:86" ht="15.75" thickBot="1" x14ac:dyDescent="0.3">
      <c r="B5" s="38" t="s">
        <v>85</v>
      </c>
      <c r="C5" s="40" t="s">
        <v>126</v>
      </c>
      <c r="D5" s="40" t="s">
        <v>127</v>
      </c>
      <c r="E5" s="40" t="s">
        <v>128</v>
      </c>
      <c r="F5" s="40" t="s">
        <v>91</v>
      </c>
      <c r="G5" s="40" t="s">
        <v>129</v>
      </c>
      <c r="H5" s="40" t="s">
        <v>95</v>
      </c>
      <c r="I5" s="40" t="s">
        <v>130</v>
      </c>
      <c r="J5" s="40" t="s">
        <v>131</v>
      </c>
      <c r="K5" s="40" t="s">
        <v>132</v>
      </c>
      <c r="L5" s="40" t="s">
        <v>133</v>
      </c>
      <c r="M5" s="40" t="s">
        <v>134</v>
      </c>
      <c r="N5" s="40" t="s">
        <v>135</v>
      </c>
      <c r="O5" s="40" t="s">
        <v>136</v>
      </c>
      <c r="P5" s="40" t="s">
        <v>137</v>
      </c>
      <c r="Q5" s="40" t="s">
        <v>138</v>
      </c>
      <c r="R5" s="40" t="s">
        <v>140</v>
      </c>
      <c r="S5" s="40" t="s">
        <v>141</v>
      </c>
      <c r="T5" s="40" t="s">
        <v>142</v>
      </c>
      <c r="U5" s="40" t="s">
        <v>143</v>
      </c>
      <c r="V5" s="40" t="s">
        <v>144</v>
      </c>
      <c r="W5" s="40" t="s">
        <v>145</v>
      </c>
      <c r="X5" s="40" t="s">
        <v>146</v>
      </c>
      <c r="Y5" s="40" t="s">
        <v>147</v>
      </c>
      <c r="Z5" s="40" t="s">
        <v>148</v>
      </c>
      <c r="AA5" s="40" t="s">
        <v>149</v>
      </c>
      <c r="AB5" s="40" t="s">
        <v>150</v>
      </c>
      <c r="AC5" s="40" t="s">
        <v>151</v>
      </c>
      <c r="AD5" s="40" t="s">
        <v>112</v>
      </c>
      <c r="AE5" s="40" t="s">
        <v>152</v>
      </c>
      <c r="AF5" s="40" t="s">
        <v>153</v>
      </c>
      <c r="AG5" s="40" t="s">
        <v>154</v>
      </c>
      <c r="AH5" s="40" t="s">
        <v>155</v>
      </c>
      <c r="AI5" s="40" t="s">
        <v>155</v>
      </c>
      <c r="AJ5" s="40" t="s">
        <v>156</v>
      </c>
      <c r="AK5" s="40" t="s">
        <v>157</v>
      </c>
      <c r="AL5" s="40" t="s">
        <v>158</v>
      </c>
      <c r="AM5" s="40" t="s">
        <v>159</v>
      </c>
      <c r="AN5" s="40" t="s">
        <v>122</v>
      </c>
      <c r="AO5" s="40" t="s">
        <v>160</v>
      </c>
      <c r="AP5" s="40" t="s">
        <v>161</v>
      </c>
      <c r="AT5" s="38" t="s">
        <v>85</v>
      </c>
      <c r="AU5" s="40" t="s">
        <v>126</v>
      </c>
      <c r="AV5" s="40" t="s">
        <v>127</v>
      </c>
      <c r="AW5" s="40" t="s">
        <v>128</v>
      </c>
      <c r="AX5" s="40" t="s">
        <v>91</v>
      </c>
      <c r="AY5" s="40" t="s">
        <v>129</v>
      </c>
      <c r="AZ5" s="40" t="s">
        <v>95</v>
      </c>
      <c r="BA5" s="40" t="s">
        <v>130</v>
      </c>
      <c r="BB5" s="40" t="s">
        <v>131</v>
      </c>
      <c r="BC5" s="40" t="s">
        <v>132</v>
      </c>
      <c r="BD5" s="40" t="s">
        <v>133</v>
      </c>
      <c r="BE5" s="40" t="s">
        <v>134</v>
      </c>
      <c r="BF5" s="40" t="s">
        <v>135</v>
      </c>
      <c r="BG5" s="40" t="s">
        <v>136</v>
      </c>
      <c r="BH5" s="40" t="s">
        <v>137</v>
      </c>
      <c r="BI5" s="40" t="s">
        <v>138</v>
      </c>
      <c r="BJ5" s="40" t="s">
        <v>140</v>
      </c>
      <c r="BK5" s="40" t="s">
        <v>141</v>
      </c>
      <c r="BL5" s="40" t="s">
        <v>142</v>
      </c>
      <c r="BM5" s="40" t="s">
        <v>143</v>
      </c>
      <c r="BN5" s="40" t="s">
        <v>144</v>
      </c>
      <c r="BO5" s="40" t="s">
        <v>145</v>
      </c>
      <c r="BP5" s="40" t="s">
        <v>146</v>
      </c>
      <c r="BQ5" s="40" t="s">
        <v>147</v>
      </c>
      <c r="BR5" s="40" t="s">
        <v>148</v>
      </c>
      <c r="BS5" s="40" t="s">
        <v>149</v>
      </c>
      <c r="BT5" s="40" t="s">
        <v>150</v>
      </c>
      <c r="BU5" s="40" t="s">
        <v>151</v>
      </c>
      <c r="BV5" s="40" t="s">
        <v>112</v>
      </c>
      <c r="BW5" s="40" t="s">
        <v>152</v>
      </c>
      <c r="BX5" s="40" t="s">
        <v>153</v>
      </c>
      <c r="BY5" s="40" t="s">
        <v>154</v>
      </c>
      <c r="BZ5" s="40" t="s">
        <v>155</v>
      </c>
      <c r="CA5" s="40" t="s">
        <v>155</v>
      </c>
      <c r="CB5" s="40" t="s">
        <v>156</v>
      </c>
      <c r="CC5" s="40" t="s">
        <v>157</v>
      </c>
      <c r="CD5" s="40" t="s">
        <v>158</v>
      </c>
      <c r="CE5" s="40" t="s">
        <v>159</v>
      </c>
      <c r="CF5" s="40" t="s">
        <v>122</v>
      </c>
      <c r="CG5" s="40" t="s">
        <v>160</v>
      </c>
      <c r="CH5" s="40" t="s">
        <v>161</v>
      </c>
    </row>
    <row r="6" spans="2:86" ht="15.75" thickBot="1" x14ac:dyDescent="0.3">
      <c r="B6" s="38" t="s">
        <v>43</v>
      </c>
      <c r="C6" s="39" t="s">
        <v>162</v>
      </c>
      <c r="D6" s="39" t="s">
        <v>163</v>
      </c>
      <c r="E6" s="39" t="s">
        <v>164</v>
      </c>
      <c r="F6" s="39" t="s">
        <v>165</v>
      </c>
      <c r="G6" s="39" t="s">
        <v>128</v>
      </c>
      <c r="H6" s="39" t="s">
        <v>166</v>
      </c>
      <c r="I6" s="39" t="s">
        <v>167</v>
      </c>
      <c r="J6" s="39" t="s">
        <v>168</v>
      </c>
      <c r="K6" s="39" t="s">
        <v>169</v>
      </c>
      <c r="L6" s="39" t="s">
        <v>170</v>
      </c>
      <c r="M6" s="39" t="s">
        <v>171</v>
      </c>
      <c r="N6" s="39" t="s">
        <v>172</v>
      </c>
      <c r="O6" s="39" t="s">
        <v>173</v>
      </c>
      <c r="P6" s="39" t="s">
        <v>174</v>
      </c>
      <c r="Q6" s="39" t="s">
        <v>175</v>
      </c>
      <c r="R6" s="39" t="s">
        <v>105</v>
      </c>
      <c r="S6" s="39" t="s">
        <v>176</v>
      </c>
      <c r="T6" s="39" t="s">
        <v>177</v>
      </c>
      <c r="U6" s="39" t="s">
        <v>106</v>
      </c>
      <c r="V6" s="39" t="s">
        <v>178</v>
      </c>
      <c r="W6" s="39" t="s">
        <v>179</v>
      </c>
      <c r="X6" s="39" t="s">
        <v>180</v>
      </c>
      <c r="Y6" s="39" t="s">
        <v>110</v>
      </c>
      <c r="Z6" s="39" t="s">
        <v>112</v>
      </c>
      <c r="AA6" s="39" t="s">
        <v>181</v>
      </c>
      <c r="AB6" s="39" t="s">
        <v>182</v>
      </c>
      <c r="AC6" s="39" t="s">
        <v>183</v>
      </c>
      <c r="AD6" s="39" t="s">
        <v>184</v>
      </c>
      <c r="AE6" s="39" t="s">
        <v>185</v>
      </c>
      <c r="AF6" s="39" t="s">
        <v>154</v>
      </c>
      <c r="AG6" s="39" t="s">
        <v>186</v>
      </c>
      <c r="AH6" s="39" t="s">
        <v>187</v>
      </c>
      <c r="AI6" s="39" t="s">
        <v>188</v>
      </c>
      <c r="AJ6" s="39" t="s">
        <v>189</v>
      </c>
      <c r="AK6" s="39" t="s">
        <v>190</v>
      </c>
      <c r="AL6" s="39" t="s">
        <v>191</v>
      </c>
      <c r="AM6" s="39" t="s">
        <v>192</v>
      </c>
      <c r="AN6" s="39" t="s">
        <v>193</v>
      </c>
      <c r="AO6" s="39" t="s">
        <v>194</v>
      </c>
      <c r="AP6" s="39" t="s">
        <v>195</v>
      </c>
      <c r="AT6" s="38" t="s">
        <v>43</v>
      </c>
      <c r="AU6" s="39" t="s">
        <v>162</v>
      </c>
      <c r="AV6" s="39" t="s">
        <v>163</v>
      </c>
      <c r="AW6" s="39" t="s">
        <v>164</v>
      </c>
      <c r="AX6" s="39" t="s">
        <v>165</v>
      </c>
      <c r="AY6" s="39" t="s">
        <v>128</v>
      </c>
      <c r="AZ6" s="39" t="s">
        <v>166</v>
      </c>
      <c r="BA6" s="39" t="s">
        <v>167</v>
      </c>
      <c r="BB6" s="39" t="s">
        <v>168</v>
      </c>
      <c r="BC6" s="39" t="s">
        <v>169</v>
      </c>
      <c r="BD6" s="39" t="s">
        <v>170</v>
      </c>
      <c r="BE6" s="39" t="s">
        <v>171</v>
      </c>
      <c r="BF6" s="39" t="s">
        <v>172</v>
      </c>
      <c r="BG6" s="39" t="s">
        <v>173</v>
      </c>
      <c r="BH6" s="39" t="s">
        <v>174</v>
      </c>
      <c r="BI6" s="39" t="s">
        <v>175</v>
      </c>
      <c r="BJ6" s="39" t="s">
        <v>105</v>
      </c>
      <c r="BK6" s="39" t="s">
        <v>176</v>
      </c>
      <c r="BL6" s="39" t="s">
        <v>177</v>
      </c>
      <c r="BM6" s="39" t="s">
        <v>106</v>
      </c>
      <c r="BN6" s="39" t="s">
        <v>178</v>
      </c>
      <c r="BO6" s="39" t="s">
        <v>179</v>
      </c>
      <c r="BP6" s="39" t="s">
        <v>180</v>
      </c>
      <c r="BQ6" s="39" t="s">
        <v>110</v>
      </c>
      <c r="BR6" s="39" t="s">
        <v>112</v>
      </c>
      <c r="BS6" s="39" t="s">
        <v>181</v>
      </c>
      <c r="BT6" s="39" t="s">
        <v>182</v>
      </c>
      <c r="BU6" s="39" t="s">
        <v>183</v>
      </c>
      <c r="BV6" s="39" t="s">
        <v>184</v>
      </c>
      <c r="BW6" s="39" t="s">
        <v>185</v>
      </c>
      <c r="BX6" s="39" t="s">
        <v>154</v>
      </c>
      <c r="BY6" s="39" t="s">
        <v>186</v>
      </c>
      <c r="BZ6" s="39" t="s">
        <v>187</v>
      </c>
      <c r="CA6" s="39" t="s">
        <v>188</v>
      </c>
      <c r="CB6" s="39" t="s">
        <v>189</v>
      </c>
      <c r="CC6" s="39" t="s">
        <v>190</v>
      </c>
      <c r="CD6" s="39" t="s">
        <v>191</v>
      </c>
      <c r="CE6" s="39" t="s">
        <v>192</v>
      </c>
      <c r="CF6" s="39" t="s">
        <v>193</v>
      </c>
      <c r="CG6" s="39" t="s">
        <v>194</v>
      </c>
      <c r="CH6" s="39" t="s">
        <v>195</v>
      </c>
    </row>
    <row r="7" spans="2:86" ht="15.75" thickBot="1" x14ac:dyDescent="0.3">
      <c r="B7" s="38" t="s">
        <v>44</v>
      </c>
      <c r="C7" s="40" t="s">
        <v>196</v>
      </c>
      <c r="D7" s="40" t="s">
        <v>197</v>
      </c>
      <c r="E7" s="40" t="s">
        <v>198</v>
      </c>
      <c r="F7" s="40" t="s">
        <v>199</v>
      </c>
      <c r="G7" s="40" t="s">
        <v>200</v>
      </c>
      <c r="H7" s="40" t="s">
        <v>201</v>
      </c>
      <c r="I7" s="40" t="s">
        <v>202</v>
      </c>
      <c r="J7" s="40" t="s">
        <v>168</v>
      </c>
      <c r="K7" s="40" t="s">
        <v>203</v>
      </c>
      <c r="L7" s="40" t="s">
        <v>136</v>
      </c>
      <c r="M7" s="40" t="s">
        <v>204</v>
      </c>
      <c r="N7" s="40" t="s">
        <v>205</v>
      </c>
      <c r="O7" s="40" t="s">
        <v>206</v>
      </c>
      <c r="P7" s="40" t="s">
        <v>174</v>
      </c>
      <c r="Q7" s="40" t="s">
        <v>207</v>
      </c>
      <c r="R7" s="40" t="s">
        <v>209</v>
      </c>
      <c r="S7" s="40" t="s">
        <v>105</v>
      </c>
      <c r="T7" s="40" t="s">
        <v>210</v>
      </c>
      <c r="U7" s="40" t="s">
        <v>211</v>
      </c>
      <c r="V7" s="40" t="s">
        <v>107</v>
      </c>
      <c r="W7" s="40" t="s">
        <v>178</v>
      </c>
      <c r="X7" s="40" t="s">
        <v>212</v>
      </c>
      <c r="Y7" s="40" t="s">
        <v>110</v>
      </c>
      <c r="Z7" s="40" t="s">
        <v>213</v>
      </c>
      <c r="AA7" s="40" t="s">
        <v>214</v>
      </c>
      <c r="AB7" s="40" t="s">
        <v>181</v>
      </c>
      <c r="AC7" s="40" t="s">
        <v>215</v>
      </c>
      <c r="AD7" s="40" t="s">
        <v>216</v>
      </c>
      <c r="AE7" s="40" t="s">
        <v>217</v>
      </c>
      <c r="AF7" s="40" t="s">
        <v>117</v>
      </c>
      <c r="AG7" s="40" t="s">
        <v>154</v>
      </c>
      <c r="AH7" s="40" t="s">
        <v>218</v>
      </c>
      <c r="AI7" s="40" t="s">
        <v>219</v>
      </c>
      <c r="AJ7" s="40" t="s">
        <v>220</v>
      </c>
      <c r="AK7" s="40" t="s">
        <v>221</v>
      </c>
      <c r="AL7" s="40" t="s">
        <v>222</v>
      </c>
      <c r="AM7" s="40" t="s">
        <v>223</v>
      </c>
      <c r="AN7" s="40" t="s">
        <v>122</v>
      </c>
      <c r="AO7" s="40" t="s">
        <v>224</v>
      </c>
      <c r="AP7" s="40" t="s">
        <v>225</v>
      </c>
      <c r="AT7" s="38" t="s">
        <v>44</v>
      </c>
      <c r="AU7" s="40" t="s">
        <v>196</v>
      </c>
      <c r="AV7" s="40" t="s">
        <v>197</v>
      </c>
      <c r="AW7" s="40" t="s">
        <v>198</v>
      </c>
      <c r="AX7" s="40" t="s">
        <v>199</v>
      </c>
      <c r="AY7" s="40" t="s">
        <v>200</v>
      </c>
      <c r="AZ7" s="40" t="s">
        <v>201</v>
      </c>
      <c r="BA7" s="40" t="s">
        <v>202</v>
      </c>
      <c r="BB7" s="40" t="s">
        <v>168</v>
      </c>
      <c r="BC7" s="40" t="s">
        <v>203</v>
      </c>
      <c r="BD7" s="40" t="s">
        <v>136</v>
      </c>
      <c r="BE7" s="40" t="s">
        <v>204</v>
      </c>
      <c r="BF7" s="40" t="s">
        <v>205</v>
      </c>
      <c r="BG7" s="40" t="s">
        <v>206</v>
      </c>
      <c r="BH7" s="40" t="s">
        <v>174</v>
      </c>
      <c r="BI7" s="40" t="s">
        <v>207</v>
      </c>
      <c r="BJ7" s="40" t="s">
        <v>209</v>
      </c>
      <c r="BK7" s="40" t="s">
        <v>105</v>
      </c>
      <c r="BL7" s="40" t="s">
        <v>210</v>
      </c>
      <c r="BM7" s="40" t="s">
        <v>211</v>
      </c>
      <c r="BN7" s="40" t="s">
        <v>107</v>
      </c>
      <c r="BO7" s="40" t="s">
        <v>178</v>
      </c>
      <c r="BP7" s="40" t="s">
        <v>212</v>
      </c>
      <c r="BQ7" s="40" t="s">
        <v>110</v>
      </c>
      <c r="BR7" s="40" t="s">
        <v>213</v>
      </c>
      <c r="BS7" s="40" t="s">
        <v>214</v>
      </c>
      <c r="BT7" s="40" t="s">
        <v>181</v>
      </c>
      <c r="BU7" s="40" t="s">
        <v>215</v>
      </c>
      <c r="BV7" s="40" t="s">
        <v>216</v>
      </c>
      <c r="BW7" s="40" t="s">
        <v>217</v>
      </c>
      <c r="BX7" s="40" t="s">
        <v>117</v>
      </c>
      <c r="BY7" s="40" t="s">
        <v>154</v>
      </c>
      <c r="BZ7" s="40" t="s">
        <v>218</v>
      </c>
      <c r="CA7" s="40" t="s">
        <v>219</v>
      </c>
      <c r="CB7" s="40" t="s">
        <v>220</v>
      </c>
      <c r="CC7" s="40" t="s">
        <v>221</v>
      </c>
      <c r="CD7" s="40" t="s">
        <v>222</v>
      </c>
      <c r="CE7" s="40" t="s">
        <v>223</v>
      </c>
      <c r="CF7" s="40" t="s">
        <v>122</v>
      </c>
      <c r="CG7" s="40" t="s">
        <v>224</v>
      </c>
      <c r="CH7" s="40" t="s">
        <v>225</v>
      </c>
    </row>
    <row r="8" spans="2:86" ht="15.75" thickBot="1" x14ac:dyDescent="0.3">
      <c r="B8" s="38" t="s">
        <v>45</v>
      </c>
      <c r="C8" s="39" t="s">
        <v>91</v>
      </c>
      <c r="D8" s="39" t="s">
        <v>164</v>
      </c>
      <c r="E8" s="39" t="s">
        <v>226</v>
      </c>
      <c r="F8" s="39" t="s">
        <v>227</v>
      </c>
      <c r="G8" s="39" t="s">
        <v>228</v>
      </c>
      <c r="H8" s="39" t="s">
        <v>93</v>
      </c>
      <c r="I8" s="39" t="s">
        <v>202</v>
      </c>
      <c r="J8" s="39" t="s">
        <v>95</v>
      </c>
      <c r="K8" s="39" t="s">
        <v>229</v>
      </c>
      <c r="L8" s="39" t="s">
        <v>230</v>
      </c>
      <c r="M8" s="39" t="s">
        <v>231</v>
      </c>
      <c r="N8" s="39" t="s">
        <v>232</v>
      </c>
      <c r="O8" s="39" t="s">
        <v>233</v>
      </c>
      <c r="P8" s="39" t="s">
        <v>174</v>
      </c>
      <c r="Q8" s="39" t="s">
        <v>234</v>
      </c>
      <c r="R8" s="39" t="s">
        <v>208</v>
      </c>
      <c r="S8" s="39" t="s">
        <v>235</v>
      </c>
      <c r="T8" s="39" t="s">
        <v>236</v>
      </c>
      <c r="U8" s="39" t="s">
        <v>177</v>
      </c>
      <c r="V8" s="39" t="s">
        <v>237</v>
      </c>
      <c r="W8" s="39" t="s">
        <v>238</v>
      </c>
      <c r="X8" s="39" t="s">
        <v>239</v>
      </c>
      <c r="Y8" s="39" t="s">
        <v>212</v>
      </c>
      <c r="Z8" s="39" t="s">
        <v>110</v>
      </c>
      <c r="AA8" s="39" t="s">
        <v>240</v>
      </c>
      <c r="AB8" s="39" t="s">
        <v>241</v>
      </c>
      <c r="AC8" s="39" t="s">
        <v>242</v>
      </c>
      <c r="AD8" s="39" t="s">
        <v>243</v>
      </c>
      <c r="AE8" s="39" t="s">
        <v>244</v>
      </c>
      <c r="AF8" s="39" t="s">
        <v>245</v>
      </c>
      <c r="AG8" s="39" t="s">
        <v>246</v>
      </c>
      <c r="AH8" s="39" t="s">
        <v>247</v>
      </c>
      <c r="AI8" s="39" t="s">
        <v>248</v>
      </c>
      <c r="AJ8" s="39" t="s">
        <v>249</v>
      </c>
      <c r="AK8" s="39" t="s">
        <v>250</v>
      </c>
      <c r="AL8" s="39" t="s">
        <v>251</v>
      </c>
      <c r="AM8" s="39" t="s">
        <v>252</v>
      </c>
      <c r="AN8" s="39" t="s">
        <v>192</v>
      </c>
      <c r="AO8" s="39" t="s">
        <v>253</v>
      </c>
      <c r="AP8" s="39" t="s">
        <v>254</v>
      </c>
      <c r="AT8" s="38" t="s">
        <v>45</v>
      </c>
      <c r="AU8" s="39" t="s">
        <v>91</v>
      </c>
      <c r="AV8" s="39" t="s">
        <v>164</v>
      </c>
      <c r="AW8" s="39" t="s">
        <v>226</v>
      </c>
      <c r="AX8" s="39" t="s">
        <v>227</v>
      </c>
      <c r="AY8" s="39" t="s">
        <v>228</v>
      </c>
      <c r="AZ8" s="39" t="s">
        <v>93</v>
      </c>
      <c r="BA8" s="39" t="s">
        <v>202</v>
      </c>
      <c r="BB8" s="39" t="s">
        <v>95</v>
      </c>
      <c r="BC8" s="39" t="s">
        <v>229</v>
      </c>
      <c r="BD8" s="39" t="s">
        <v>230</v>
      </c>
      <c r="BE8" s="39" t="s">
        <v>231</v>
      </c>
      <c r="BF8" s="39" t="s">
        <v>232</v>
      </c>
      <c r="BG8" s="39" t="s">
        <v>233</v>
      </c>
      <c r="BH8" s="39" t="s">
        <v>174</v>
      </c>
      <c r="BI8" s="39" t="s">
        <v>234</v>
      </c>
      <c r="BJ8" s="39" t="s">
        <v>208</v>
      </c>
      <c r="BK8" s="39" t="s">
        <v>235</v>
      </c>
      <c r="BL8" s="39" t="s">
        <v>236</v>
      </c>
      <c r="BM8" s="39" t="s">
        <v>177</v>
      </c>
      <c r="BN8" s="39" t="s">
        <v>237</v>
      </c>
      <c r="BO8" s="39" t="s">
        <v>238</v>
      </c>
      <c r="BP8" s="39" t="s">
        <v>239</v>
      </c>
      <c r="BQ8" s="39" t="s">
        <v>212</v>
      </c>
      <c r="BR8" s="39" t="s">
        <v>110</v>
      </c>
      <c r="BS8" s="39" t="s">
        <v>240</v>
      </c>
      <c r="BT8" s="39" t="s">
        <v>241</v>
      </c>
      <c r="BU8" s="39" t="s">
        <v>242</v>
      </c>
      <c r="BV8" s="39" t="s">
        <v>243</v>
      </c>
      <c r="BW8" s="39" t="s">
        <v>244</v>
      </c>
      <c r="BX8" s="39" t="s">
        <v>245</v>
      </c>
      <c r="BY8" s="39" t="s">
        <v>246</v>
      </c>
      <c r="BZ8" s="39" t="s">
        <v>247</v>
      </c>
      <c r="CA8" s="39" t="s">
        <v>248</v>
      </c>
      <c r="CB8" s="39" t="s">
        <v>249</v>
      </c>
      <c r="CC8" s="39" t="s">
        <v>250</v>
      </c>
      <c r="CD8" s="39" t="s">
        <v>251</v>
      </c>
      <c r="CE8" s="39" t="s">
        <v>252</v>
      </c>
      <c r="CF8" s="39" t="s">
        <v>192</v>
      </c>
      <c r="CG8" s="39" t="s">
        <v>253</v>
      </c>
      <c r="CH8" s="39" t="s">
        <v>254</v>
      </c>
    </row>
    <row r="9" spans="2:86" ht="15.75" thickBot="1" x14ac:dyDescent="0.3">
      <c r="B9" s="38" t="s">
        <v>46</v>
      </c>
      <c r="C9" s="40" t="s">
        <v>165</v>
      </c>
      <c r="D9" s="40" t="s">
        <v>165</v>
      </c>
      <c r="E9" s="40" t="s">
        <v>165</v>
      </c>
      <c r="F9" s="40" t="s">
        <v>201</v>
      </c>
      <c r="G9" s="40" t="s">
        <v>91</v>
      </c>
      <c r="H9" s="40" t="s">
        <v>93</v>
      </c>
      <c r="I9" s="40" t="s">
        <v>202</v>
      </c>
      <c r="J9" s="40" t="s">
        <v>95</v>
      </c>
      <c r="K9" s="40" t="s">
        <v>255</v>
      </c>
      <c r="L9" s="40" t="s">
        <v>256</v>
      </c>
      <c r="M9" s="40" t="s">
        <v>257</v>
      </c>
      <c r="N9" s="40" t="s">
        <v>258</v>
      </c>
      <c r="O9" s="40" t="s">
        <v>259</v>
      </c>
      <c r="P9" s="40" t="s">
        <v>260</v>
      </c>
      <c r="Q9" s="40" t="s">
        <v>234</v>
      </c>
      <c r="R9" s="40" t="s">
        <v>261</v>
      </c>
      <c r="S9" s="40" t="s">
        <v>86</v>
      </c>
      <c r="T9" s="40" t="s">
        <v>176</v>
      </c>
      <c r="U9" s="40" t="s">
        <v>262</v>
      </c>
      <c r="V9" s="40" t="s">
        <v>263</v>
      </c>
      <c r="W9" s="40" t="s">
        <v>264</v>
      </c>
      <c r="X9" s="40" t="s">
        <v>265</v>
      </c>
      <c r="Y9" s="40" t="s">
        <v>266</v>
      </c>
      <c r="Z9" s="40" t="s">
        <v>267</v>
      </c>
      <c r="AA9" s="40" t="s">
        <v>268</v>
      </c>
      <c r="AB9" s="40" t="s">
        <v>269</v>
      </c>
      <c r="AC9" s="40" t="s">
        <v>149</v>
      </c>
      <c r="AD9" s="40" t="s">
        <v>183</v>
      </c>
      <c r="AE9" s="40" t="s">
        <v>270</v>
      </c>
      <c r="AF9" s="40" t="s">
        <v>271</v>
      </c>
      <c r="AG9" s="40" t="s">
        <v>272</v>
      </c>
      <c r="AH9" s="40" t="s">
        <v>273</v>
      </c>
      <c r="AI9" s="40" t="s">
        <v>274</v>
      </c>
      <c r="AJ9" s="40" t="s">
        <v>275</v>
      </c>
      <c r="AK9" s="40" t="s">
        <v>276</v>
      </c>
      <c r="AL9" s="40" t="s">
        <v>277</v>
      </c>
      <c r="AM9" s="40" t="s">
        <v>278</v>
      </c>
      <c r="AN9" s="40" t="s">
        <v>279</v>
      </c>
      <c r="AO9" s="40" t="s">
        <v>280</v>
      </c>
      <c r="AP9" s="40" t="s">
        <v>281</v>
      </c>
      <c r="AT9" s="38" t="s">
        <v>46</v>
      </c>
      <c r="AU9" s="40" t="s">
        <v>165</v>
      </c>
      <c r="AV9" s="40" t="s">
        <v>165</v>
      </c>
      <c r="AW9" s="40" t="s">
        <v>165</v>
      </c>
      <c r="AX9" s="40" t="s">
        <v>201</v>
      </c>
      <c r="AY9" s="40" t="s">
        <v>91</v>
      </c>
      <c r="AZ9" s="40" t="s">
        <v>93</v>
      </c>
      <c r="BA9" s="40" t="s">
        <v>202</v>
      </c>
      <c r="BB9" s="40" t="s">
        <v>95</v>
      </c>
      <c r="BC9" s="40" t="s">
        <v>255</v>
      </c>
      <c r="BD9" s="40" t="s">
        <v>256</v>
      </c>
      <c r="BE9" s="40" t="s">
        <v>257</v>
      </c>
      <c r="BF9" s="40" t="s">
        <v>258</v>
      </c>
      <c r="BG9" s="40" t="s">
        <v>259</v>
      </c>
      <c r="BH9" s="40" t="s">
        <v>260</v>
      </c>
      <c r="BI9" s="40" t="s">
        <v>234</v>
      </c>
      <c r="BJ9" s="40" t="s">
        <v>261</v>
      </c>
      <c r="BK9" s="40" t="s">
        <v>86</v>
      </c>
      <c r="BL9" s="40" t="s">
        <v>176</v>
      </c>
      <c r="BM9" s="40" t="s">
        <v>262</v>
      </c>
      <c r="BN9" s="40" t="s">
        <v>263</v>
      </c>
      <c r="BO9" s="40" t="s">
        <v>264</v>
      </c>
      <c r="BP9" s="40" t="s">
        <v>265</v>
      </c>
      <c r="BQ9" s="40" t="s">
        <v>266</v>
      </c>
      <c r="BR9" s="40" t="s">
        <v>267</v>
      </c>
      <c r="BS9" s="40" t="s">
        <v>268</v>
      </c>
      <c r="BT9" s="40" t="s">
        <v>269</v>
      </c>
      <c r="BU9" s="40" t="s">
        <v>149</v>
      </c>
      <c r="BV9" s="40" t="s">
        <v>183</v>
      </c>
      <c r="BW9" s="40" t="s">
        <v>270</v>
      </c>
      <c r="BX9" s="40" t="s">
        <v>271</v>
      </c>
      <c r="BY9" s="40" t="s">
        <v>272</v>
      </c>
      <c r="BZ9" s="40" t="s">
        <v>273</v>
      </c>
      <c r="CA9" s="40" t="s">
        <v>274</v>
      </c>
      <c r="CB9" s="40" t="s">
        <v>275</v>
      </c>
      <c r="CC9" s="40" t="s">
        <v>276</v>
      </c>
      <c r="CD9" s="40" t="s">
        <v>277</v>
      </c>
      <c r="CE9" s="40" t="s">
        <v>278</v>
      </c>
      <c r="CF9" s="40" t="s">
        <v>279</v>
      </c>
      <c r="CG9" s="40" t="s">
        <v>280</v>
      </c>
      <c r="CH9" s="40" t="s">
        <v>281</v>
      </c>
    </row>
    <row r="10" spans="2:86" ht="15.75" thickBot="1" x14ac:dyDescent="0.3">
      <c r="B10" s="38" t="s">
        <v>47</v>
      </c>
      <c r="C10" s="39" t="s">
        <v>282</v>
      </c>
      <c r="D10" s="39" t="s">
        <v>283</v>
      </c>
      <c r="E10" s="39" t="s">
        <v>284</v>
      </c>
      <c r="F10" s="39" t="s">
        <v>285</v>
      </c>
      <c r="G10" s="39" t="s">
        <v>95</v>
      </c>
      <c r="H10" s="39" t="s">
        <v>286</v>
      </c>
      <c r="I10" s="39" t="s">
        <v>287</v>
      </c>
      <c r="J10" s="39" t="s">
        <v>288</v>
      </c>
      <c r="K10" s="39" t="s">
        <v>289</v>
      </c>
      <c r="L10" s="39" t="s">
        <v>290</v>
      </c>
      <c r="M10" s="39" t="s">
        <v>205</v>
      </c>
      <c r="N10" s="39" t="s">
        <v>291</v>
      </c>
      <c r="O10" s="39" t="s">
        <v>292</v>
      </c>
      <c r="P10" s="39" t="s">
        <v>103</v>
      </c>
      <c r="Q10" s="39" t="s">
        <v>293</v>
      </c>
      <c r="R10" s="39" t="s">
        <v>262</v>
      </c>
      <c r="S10" s="39" t="s">
        <v>294</v>
      </c>
      <c r="T10" s="39" t="s">
        <v>295</v>
      </c>
      <c r="U10" s="39" t="s">
        <v>176</v>
      </c>
      <c r="V10" s="39" t="s">
        <v>296</v>
      </c>
      <c r="W10" s="39" t="s">
        <v>297</v>
      </c>
      <c r="X10" s="39" t="s">
        <v>298</v>
      </c>
      <c r="Y10" s="39" t="s">
        <v>299</v>
      </c>
      <c r="Z10" s="39" t="s">
        <v>239</v>
      </c>
      <c r="AA10" s="39" t="s">
        <v>300</v>
      </c>
      <c r="AB10" s="39" t="s">
        <v>111</v>
      </c>
      <c r="AC10" s="39" t="s">
        <v>301</v>
      </c>
      <c r="AD10" s="39" t="s">
        <v>302</v>
      </c>
      <c r="AE10" s="39" t="s">
        <v>303</v>
      </c>
      <c r="AF10" s="39" t="s">
        <v>182</v>
      </c>
      <c r="AG10" s="39" t="s">
        <v>272</v>
      </c>
      <c r="AH10" s="39" t="s">
        <v>304</v>
      </c>
      <c r="AI10" s="39" t="s">
        <v>220</v>
      </c>
      <c r="AJ10" s="39" t="s">
        <v>305</v>
      </c>
      <c r="AK10" s="39" t="s">
        <v>306</v>
      </c>
      <c r="AL10" s="39" t="s">
        <v>307</v>
      </c>
      <c r="AM10" s="39" t="s">
        <v>308</v>
      </c>
      <c r="AN10" s="39" t="s">
        <v>309</v>
      </c>
      <c r="AO10" s="39" t="s">
        <v>310</v>
      </c>
      <c r="AP10" s="39" t="s">
        <v>311</v>
      </c>
      <c r="AT10" s="38" t="s">
        <v>47</v>
      </c>
      <c r="AU10" s="39" t="s">
        <v>282</v>
      </c>
      <c r="AV10" s="39" t="s">
        <v>283</v>
      </c>
      <c r="AW10" s="39" t="s">
        <v>284</v>
      </c>
      <c r="AX10" s="39" t="s">
        <v>285</v>
      </c>
      <c r="AY10" s="39" t="s">
        <v>95</v>
      </c>
      <c r="AZ10" s="39" t="s">
        <v>286</v>
      </c>
      <c r="BA10" s="39" t="s">
        <v>287</v>
      </c>
      <c r="BB10" s="39" t="s">
        <v>288</v>
      </c>
      <c r="BC10" s="39" t="s">
        <v>289</v>
      </c>
      <c r="BD10" s="39" t="s">
        <v>290</v>
      </c>
      <c r="BE10" s="39" t="s">
        <v>205</v>
      </c>
      <c r="BF10" s="39" t="s">
        <v>291</v>
      </c>
      <c r="BG10" s="39" t="s">
        <v>292</v>
      </c>
      <c r="BH10" s="39" t="s">
        <v>103</v>
      </c>
      <c r="BI10" s="39" t="s">
        <v>293</v>
      </c>
      <c r="BJ10" s="39" t="s">
        <v>262</v>
      </c>
      <c r="BK10" s="39" t="s">
        <v>294</v>
      </c>
      <c r="BL10" s="39" t="s">
        <v>295</v>
      </c>
      <c r="BM10" s="39" t="s">
        <v>176</v>
      </c>
      <c r="BN10" s="39" t="s">
        <v>296</v>
      </c>
      <c r="BO10" s="39" t="s">
        <v>297</v>
      </c>
      <c r="BP10" s="39" t="s">
        <v>298</v>
      </c>
      <c r="BQ10" s="39" t="s">
        <v>299</v>
      </c>
      <c r="BR10" s="39" t="s">
        <v>239</v>
      </c>
      <c r="BS10" s="39" t="s">
        <v>300</v>
      </c>
      <c r="BT10" s="39" t="s">
        <v>111</v>
      </c>
      <c r="BU10" s="39" t="s">
        <v>301</v>
      </c>
      <c r="BV10" s="39" t="s">
        <v>302</v>
      </c>
      <c r="BW10" s="39" t="s">
        <v>303</v>
      </c>
      <c r="BX10" s="39" t="s">
        <v>182</v>
      </c>
      <c r="BY10" s="39" t="s">
        <v>272</v>
      </c>
      <c r="BZ10" s="39" t="s">
        <v>304</v>
      </c>
      <c r="CA10" s="39" t="s">
        <v>220</v>
      </c>
      <c r="CB10" s="39" t="s">
        <v>305</v>
      </c>
      <c r="CC10" s="39" t="s">
        <v>306</v>
      </c>
      <c r="CD10" s="39" t="s">
        <v>307</v>
      </c>
      <c r="CE10" s="39" t="s">
        <v>308</v>
      </c>
      <c r="CF10" s="39" t="s">
        <v>309</v>
      </c>
      <c r="CG10" s="39" t="s">
        <v>310</v>
      </c>
      <c r="CH10" s="39" t="s">
        <v>311</v>
      </c>
    </row>
    <row r="11" spans="2:86" ht="15.75" thickBot="1" x14ac:dyDescent="0.3">
      <c r="B11" s="38" t="s">
        <v>48</v>
      </c>
      <c r="C11" s="40" t="s">
        <v>312</v>
      </c>
      <c r="D11" s="40" t="s">
        <v>313</v>
      </c>
      <c r="E11" s="40" t="s">
        <v>314</v>
      </c>
      <c r="F11" s="40" t="s">
        <v>315</v>
      </c>
      <c r="G11" s="40" t="s">
        <v>316</v>
      </c>
      <c r="H11" s="40" t="s">
        <v>317</v>
      </c>
      <c r="I11" s="40" t="s">
        <v>318</v>
      </c>
      <c r="J11" s="40" t="s">
        <v>256</v>
      </c>
      <c r="K11" s="40" t="s">
        <v>316</v>
      </c>
      <c r="L11" s="40" t="s">
        <v>231</v>
      </c>
      <c r="M11" s="40" t="s">
        <v>206</v>
      </c>
      <c r="N11" s="40" t="s">
        <v>319</v>
      </c>
      <c r="O11" s="40" t="s">
        <v>320</v>
      </c>
      <c r="P11" s="40" t="s">
        <v>177</v>
      </c>
      <c r="Q11" s="40" t="s">
        <v>321</v>
      </c>
      <c r="R11" s="40" t="s">
        <v>322</v>
      </c>
      <c r="S11" s="40" t="s">
        <v>323</v>
      </c>
      <c r="T11" s="40" t="s">
        <v>324</v>
      </c>
      <c r="U11" s="40" t="s">
        <v>325</v>
      </c>
      <c r="V11" s="40" t="s">
        <v>326</v>
      </c>
      <c r="W11" s="40" t="s">
        <v>273</v>
      </c>
      <c r="X11" s="40" t="s">
        <v>185</v>
      </c>
      <c r="Y11" s="40" t="s">
        <v>327</v>
      </c>
      <c r="Z11" s="40" t="s">
        <v>276</v>
      </c>
      <c r="AA11" s="40" t="s">
        <v>157</v>
      </c>
      <c r="AB11" s="40" t="s">
        <v>328</v>
      </c>
      <c r="AC11" s="40" t="s">
        <v>158</v>
      </c>
      <c r="AD11" s="40" t="s">
        <v>329</v>
      </c>
      <c r="AE11" s="40" t="s">
        <v>330</v>
      </c>
      <c r="AF11" s="40" t="s">
        <v>331</v>
      </c>
      <c r="AG11" s="40" t="s">
        <v>125</v>
      </c>
      <c r="AH11" s="40" t="s">
        <v>332</v>
      </c>
      <c r="AI11" s="40" t="s">
        <v>333</v>
      </c>
      <c r="AJ11" s="40" t="s">
        <v>334</v>
      </c>
      <c r="AK11" s="40" t="s">
        <v>335</v>
      </c>
      <c r="AL11" s="40" t="s">
        <v>336</v>
      </c>
      <c r="AM11" s="40" t="s">
        <v>337</v>
      </c>
      <c r="AN11" s="40" t="s">
        <v>338</v>
      </c>
      <c r="AO11" s="40" t="s">
        <v>339</v>
      </c>
      <c r="AP11" s="40" t="s">
        <v>340</v>
      </c>
      <c r="AT11" s="38" t="s">
        <v>48</v>
      </c>
      <c r="AU11" s="40" t="s">
        <v>312</v>
      </c>
      <c r="AV11" s="40" t="s">
        <v>313</v>
      </c>
      <c r="AW11" s="40" t="s">
        <v>314</v>
      </c>
      <c r="AX11" s="40" t="s">
        <v>315</v>
      </c>
      <c r="AY11" s="40" t="s">
        <v>316</v>
      </c>
      <c r="AZ11" s="40" t="s">
        <v>317</v>
      </c>
      <c r="BA11" s="40" t="s">
        <v>318</v>
      </c>
      <c r="BB11" s="40" t="s">
        <v>256</v>
      </c>
      <c r="BC11" s="40" t="s">
        <v>316</v>
      </c>
      <c r="BD11" s="40" t="s">
        <v>231</v>
      </c>
      <c r="BE11" s="40" t="s">
        <v>206</v>
      </c>
      <c r="BF11" s="40" t="s">
        <v>319</v>
      </c>
      <c r="BG11" s="40" t="s">
        <v>320</v>
      </c>
      <c r="BH11" s="40" t="s">
        <v>177</v>
      </c>
      <c r="BI11" s="40" t="s">
        <v>321</v>
      </c>
      <c r="BJ11" s="40" t="s">
        <v>322</v>
      </c>
      <c r="BK11" s="40" t="s">
        <v>323</v>
      </c>
      <c r="BL11" s="40" t="s">
        <v>324</v>
      </c>
      <c r="BM11" s="40" t="s">
        <v>325</v>
      </c>
      <c r="BN11" s="40" t="s">
        <v>326</v>
      </c>
      <c r="BO11" s="40" t="s">
        <v>273</v>
      </c>
      <c r="BP11" s="40" t="s">
        <v>185</v>
      </c>
      <c r="BQ11" s="40" t="s">
        <v>327</v>
      </c>
      <c r="BR11" s="40" t="s">
        <v>276</v>
      </c>
      <c r="BS11" s="40" t="s">
        <v>157</v>
      </c>
      <c r="BT11" s="40" t="s">
        <v>328</v>
      </c>
      <c r="BU11" s="40" t="s">
        <v>158</v>
      </c>
      <c r="BV11" s="40" t="s">
        <v>329</v>
      </c>
      <c r="BW11" s="40" t="s">
        <v>330</v>
      </c>
      <c r="BX11" s="40" t="s">
        <v>331</v>
      </c>
      <c r="BY11" s="40" t="s">
        <v>125</v>
      </c>
      <c r="BZ11" s="40" t="s">
        <v>332</v>
      </c>
      <c r="CA11" s="40" t="s">
        <v>333</v>
      </c>
      <c r="CB11" s="40" t="s">
        <v>334</v>
      </c>
      <c r="CC11" s="40" t="s">
        <v>335</v>
      </c>
      <c r="CD11" s="40" t="s">
        <v>336</v>
      </c>
      <c r="CE11" s="40" t="s">
        <v>337</v>
      </c>
      <c r="CF11" s="40" t="s">
        <v>338</v>
      </c>
      <c r="CG11" s="40" t="s">
        <v>339</v>
      </c>
      <c r="CH11" s="40" t="s">
        <v>340</v>
      </c>
    </row>
    <row r="12" spans="2:86" ht="15.75" thickBot="1" x14ac:dyDescent="0.3">
      <c r="B12" s="38" t="s">
        <v>49</v>
      </c>
      <c r="C12" s="39" t="s">
        <v>341</v>
      </c>
      <c r="D12" s="39" t="s">
        <v>342</v>
      </c>
      <c r="E12" s="39" t="s">
        <v>256</v>
      </c>
      <c r="F12" s="39" t="s">
        <v>343</v>
      </c>
      <c r="G12" s="39" t="s">
        <v>232</v>
      </c>
      <c r="H12" s="39" t="s">
        <v>344</v>
      </c>
      <c r="I12" s="39" t="s">
        <v>345</v>
      </c>
      <c r="J12" s="39" t="s">
        <v>135</v>
      </c>
      <c r="K12" s="39" t="s">
        <v>258</v>
      </c>
      <c r="L12" s="39" t="s">
        <v>316</v>
      </c>
      <c r="M12" s="39" t="s">
        <v>291</v>
      </c>
      <c r="N12" s="39" t="s">
        <v>346</v>
      </c>
      <c r="O12" s="39" t="s">
        <v>347</v>
      </c>
      <c r="P12" s="39" t="s">
        <v>348</v>
      </c>
      <c r="Q12" s="39" t="s">
        <v>349</v>
      </c>
      <c r="R12" s="39" t="s">
        <v>301</v>
      </c>
      <c r="S12" s="39" t="s">
        <v>350</v>
      </c>
      <c r="T12" s="39" t="s">
        <v>351</v>
      </c>
      <c r="U12" s="39" t="s">
        <v>217</v>
      </c>
      <c r="V12" s="39" t="s">
        <v>246</v>
      </c>
      <c r="W12" s="39" t="s">
        <v>352</v>
      </c>
      <c r="X12" s="39" t="s">
        <v>304</v>
      </c>
      <c r="Y12" s="39" t="s">
        <v>353</v>
      </c>
      <c r="Z12" s="39" t="s">
        <v>354</v>
      </c>
      <c r="AA12" s="39" t="s">
        <v>355</v>
      </c>
      <c r="AB12" s="39" t="s">
        <v>356</v>
      </c>
      <c r="AC12" s="39" t="s">
        <v>357</v>
      </c>
      <c r="AD12" s="39" t="s">
        <v>358</v>
      </c>
      <c r="AE12" s="39" t="s">
        <v>359</v>
      </c>
      <c r="AF12" s="39" t="s">
        <v>360</v>
      </c>
      <c r="AG12" s="39" t="s">
        <v>361</v>
      </c>
      <c r="AH12" s="39" t="s">
        <v>362</v>
      </c>
      <c r="AI12" s="39" t="s">
        <v>363</v>
      </c>
      <c r="AJ12" s="39" t="s">
        <v>364</v>
      </c>
      <c r="AK12" s="39" t="s">
        <v>365</v>
      </c>
      <c r="AL12" s="39" t="s">
        <v>366</v>
      </c>
      <c r="AM12" s="39" t="s">
        <v>367</v>
      </c>
      <c r="AN12" s="39" t="s">
        <v>368</v>
      </c>
      <c r="AO12" s="39" t="s">
        <v>369</v>
      </c>
      <c r="AP12" s="39" t="s">
        <v>370</v>
      </c>
      <c r="AT12" s="38" t="s">
        <v>49</v>
      </c>
      <c r="AU12" s="39" t="s">
        <v>341</v>
      </c>
      <c r="AV12" s="39" t="s">
        <v>342</v>
      </c>
      <c r="AW12" s="39" t="s">
        <v>256</v>
      </c>
      <c r="AX12" s="39" t="s">
        <v>343</v>
      </c>
      <c r="AY12" s="39" t="s">
        <v>232</v>
      </c>
      <c r="AZ12" s="39" t="s">
        <v>344</v>
      </c>
      <c r="BA12" s="39" t="s">
        <v>345</v>
      </c>
      <c r="BB12" s="39" t="s">
        <v>135</v>
      </c>
      <c r="BC12" s="39" t="s">
        <v>258</v>
      </c>
      <c r="BD12" s="39" t="s">
        <v>316</v>
      </c>
      <c r="BE12" s="39" t="s">
        <v>291</v>
      </c>
      <c r="BF12" s="39" t="s">
        <v>346</v>
      </c>
      <c r="BG12" s="39" t="s">
        <v>347</v>
      </c>
      <c r="BH12" s="39" t="s">
        <v>348</v>
      </c>
      <c r="BI12" s="39" t="s">
        <v>349</v>
      </c>
      <c r="BJ12" s="39" t="s">
        <v>301</v>
      </c>
      <c r="BK12" s="39" t="s">
        <v>350</v>
      </c>
      <c r="BL12" s="39" t="s">
        <v>351</v>
      </c>
      <c r="BM12" s="39" t="s">
        <v>217</v>
      </c>
      <c r="BN12" s="39" t="s">
        <v>246</v>
      </c>
      <c r="BO12" s="39" t="s">
        <v>352</v>
      </c>
      <c r="BP12" s="39" t="s">
        <v>304</v>
      </c>
      <c r="BQ12" s="39" t="s">
        <v>353</v>
      </c>
      <c r="BR12" s="39" t="s">
        <v>354</v>
      </c>
      <c r="BS12" s="39" t="s">
        <v>355</v>
      </c>
      <c r="BT12" s="39" t="s">
        <v>356</v>
      </c>
      <c r="BU12" s="39" t="s">
        <v>357</v>
      </c>
      <c r="BV12" s="39" t="s">
        <v>358</v>
      </c>
      <c r="BW12" s="39" t="s">
        <v>359</v>
      </c>
      <c r="BX12" s="39" t="s">
        <v>360</v>
      </c>
      <c r="BY12" s="39" t="s">
        <v>361</v>
      </c>
      <c r="BZ12" s="39" t="s">
        <v>362</v>
      </c>
      <c r="CA12" s="39" t="s">
        <v>363</v>
      </c>
      <c r="CB12" s="39" t="s">
        <v>364</v>
      </c>
      <c r="CC12" s="39" t="s">
        <v>365</v>
      </c>
      <c r="CD12" s="39" t="s">
        <v>366</v>
      </c>
      <c r="CE12" s="39" t="s">
        <v>367</v>
      </c>
      <c r="CF12" s="39" t="s">
        <v>368</v>
      </c>
      <c r="CG12" s="39" t="s">
        <v>369</v>
      </c>
      <c r="CH12" s="39" t="s">
        <v>370</v>
      </c>
    </row>
    <row r="13" spans="2:86" ht="15.75" thickBot="1" x14ac:dyDescent="0.3">
      <c r="B13" s="38" t="s">
        <v>50</v>
      </c>
      <c r="C13" s="40" t="s">
        <v>313</v>
      </c>
      <c r="D13" s="40" t="s">
        <v>371</v>
      </c>
      <c r="E13" s="40" t="s">
        <v>372</v>
      </c>
      <c r="F13" s="40" t="s">
        <v>373</v>
      </c>
      <c r="G13" s="40" t="s">
        <v>374</v>
      </c>
      <c r="H13" s="40" t="s">
        <v>132</v>
      </c>
      <c r="I13" s="40" t="s">
        <v>133</v>
      </c>
      <c r="J13" s="40" t="s">
        <v>375</v>
      </c>
      <c r="K13" s="40" t="s">
        <v>376</v>
      </c>
      <c r="L13" s="40" t="s">
        <v>204</v>
      </c>
      <c r="M13" s="40" t="s">
        <v>377</v>
      </c>
      <c r="N13" s="40" t="s">
        <v>378</v>
      </c>
      <c r="O13" s="40" t="s">
        <v>347</v>
      </c>
      <c r="P13" s="40" t="s">
        <v>379</v>
      </c>
      <c r="Q13" s="40" t="s">
        <v>380</v>
      </c>
      <c r="R13" s="40" t="s">
        <v>381</v>
      </c>
      <c r="S13" s="40" t="s">
        <v>215</v>
      </c>
      <c r="T13" s="40" t="s">
        <v>183</v>
      </c>
      <c r="U13" s="40" t="s">
        <v>382</v>
      </c>
      <c r="V13" s="40" t="s">
        <v>304</v>
      </c>
      <c r="W13" s="40" t="s">
        <v>383</v>
      </c>
      <c r="X13" s="40" t="s">
        <v>384</v>
      </c>
      <c r="Y13" s="40" t="s">
        <v>385</v>
      </c>
      <c r="Z13" s="40" t="s">
        <v>277</v>
      </c>
      <c r="AA13" s="40" t="s">
        <v>249</v>
      </c>
      <c r="AB13" s="40" t="s">
        <v>386</v>
      </c>
      <c r="AC13" s="40" t="s">
        <v>387</v>
      </c>
      <c r="AD13" s="40" t="s">
        <v>388</v>
      </c>
      <c r="AE13" s="40" t="s">
        <v>389</v>
      </c>
      <c r="AF13" s="40" t="s">
        <v>305</v>
      </c>
      <c r="AG13" s="40" t="s">
        <v>390</v>
      </c>
      <c r="AH13" s="40" t="s">
        <v>390</v>
      </c>
      <c r="AI13" s="40" t="s">
        <v>391</v>
      </c>
      <c r="AJ13" s="40" t="s">
        <v>392</v>
      </c>
      <c r="AK13" s="40" t="s">
        <v>393</v>
      </c>
      <c r="AL13" s="40" t="s">
        <v>394</v>
      </c>
      <c r="AM13" s="40" t="s">
        <v>395</v>
      </c>
      <c r="AN13" s="40" t="s">
        <v>396</v>
      </c>
      <c r="AO13" s="40" t="s">
        <v>397</v>
      </c>
      <c r="AP13" s="40" t="s">
        <v>398</v>
      </c>
      <c r="AT13" s="38" t="s">
        <v>50</v>
      </c>
      <c r="AU13" s="40" t="s">
        <v>313</v>
      </c>
      <c r="AV13" s="40" t="s">
        <v>371</v>
      </c>
      <c r="AW13" s="40" t="s">
        <v>372</v>
      </c>
      <c r="AX13" s="40" t="s">
        <v>373</v>
      </c>
      <c r="AY13" s="40" t="s">
        <v>374</v>
      </c>
      <c r="AZ13" s="40" t="s">
        <v>132</v>
      </c>
      <c r="BA13" s="40" t="s">
        <v>133</v>
      </c>
      <c r="BB13" s="40" t="s">
        <v>375</v>
      </c>
      <c r="BC13" s="40" t="s">
        <v>376</v>
      </c>
      <c r="BD13" s="40" t="s">
        <v>204</v>
      </c>
      <c r="BE13" s="40" t="s">
        <v>377</v>
      </c>
      <c r="BF13" s="40" t="s">
        <v>378</v>
      </c>
      <c r="BG13" s="40" t="s">
        <v>347</v>
      </c>
      <c r="BH13" s="40" t="s">
        <v>379</v>
      </c>
      <c r="BI13" s="40" t="s">
        <v>380</v>
      </c>
      <c r="BJ13" s="40" t="s">
        <v>381</v>
      </c>
      <c r="BK13" s="40" t="s">
        <v>215</v>
      </c>
      <c r="BL13" s="40" t="s">
        <v>183</v>
      </c>
      <c r="BM13" s="40" t="s">
        <v>382</v>
      </c>
      <c r="BN13" s="40" t="s">
        <v>304</v>
      </c>
      <c r="BO13" s="40" t="s">
        <v>383</v>
      </c>
      <c r="BP13" s="40" t="s">
        <v>384</v>
      </c>
      <c r="BQ13" s="40" t="s">
        <v>385</v>
      </c>
      <c r="BR13" s="40" t="s">
        <v>277</v>
      </c>
      <c r="BS13" s="40" t="s">
        <v>249</v>
      </c>
      <c r="BT13" s="40" t="s">
        <v>386</v>
      </c>
      <c r="BU13" s="40" t="s">
        <v>387</v>
      </c>
      <c r="BV13" s="40" t="s">
        <v>388</v>
      </c>
      <c r="BW13" s="40" t="s">
        <v>389</v>
      </c>
      <c r="BX13" s="40" t="s">
        <v>305</v>
      </c>
      <c r="BY13" s="40" t="s">
        <v>390</v>
      </c>
      <c r="BZ13" s="40" t="s">
        <v>390</v>
      </c>
      <c r="CA13" s="40" t="s">
        <v>391</v>
      </c>
      <c r="CB13" s="40" t="s">
        <v>392</v>
      </c>
      <c r="CC13" s="40" t="s">
        <v>393</v>
      </c>
      <c r="CD13" s="40" t="s">
        <v>394</v>
      </c>
      <c r="CE13" s="40" t="s">
        <v>395</v>
      </c>
      <c r="CF13" s="40" t="s">
        <v>396</v>
      </c>
      <c r="CG13" s="40" t="s">
        <v>397</v>
      </c>
      <c r="CH13" s="40" t="s">
        <v>398</v>
      </c>
    </row>
    <row r="14" spans="2:86" ht="15.75" thickBot="1" x14ac:dyDescent="0.3">
      <c r="B14" s="38" t="s">
        <v>51</v>
      </c>
      <c r="C14" s="39" t="s">
        <v>342</v>
      </c>
      <c r="D14" s="39" t="s">
        <v>135</v>
      </c>
      <c r="E14" s="39" t="s">
        <v>399</v>
      </c>
      <c r="F14" s="39" t="s">
        <v>400</v>
      </c>
      <c r="G14" s="39" t="s">
        <v>401</v>
      </c>
      <c r="H14" s="39" t="s">
        <v>402</v>
      </c>
      <c r="I14" s="39" t="s">
        <v>314</v>
      </c>
      <c r="J14" s="39" t="s">
        <v>373</v>
      </c>
      <c r="K14" s="39" t="s">
        <v>205</v>
      </c>
      <c r="L14" s="39" t="s">
        <v>403</v>
      </c>
      <c r="M14" s="39" t="s">
        <v>291</v>
      </c>
      <c r="N14" s="39" t="s">
        <v>207</v>
      </c>
      <c r="O14" s="39" t="s">
        <v>404</v>
      </c>
      <c r="P14" s="39" t="s">
        <v>379</v>
      </c>
      <c r="Q14" s="39" t="s">
        <v>405</v>
      </c>
      <c r="R14" s="39" t="s">
        <v>351</v>
      </c>
      <c r="S14" s="39" t="s">
        <v>242</v>
      </c>
      <c r="T14" s="39" t="s">
        <v>406</v>
      </c>
      <c r="U14" s="39" t="s">
        <v>327</v>
      </c>
      <c r="V14" s="39" t="s">
        <v>250</v>
      </c>
      <c r="W14" s="39" t="s">
        <v>407</v>
      </c>
      <c r="X14" s="39" t="s">
        <v>408</v>
      </c>
      <c r="Y14" s="39" t="s">
        <v>188</v>
      </c>
      <c r="Z14" s="39" t="s">
        <v>409</v>
      </c>
      <c r="AA14" s="39" t="s">
        <v>410</v>
      </c>
      <c r="AB14" s="39" t="s">
        <v>411</v>
      </c>
      <c r="AC14" s="39" t="s">
        <v>412</v>
      </c>
      <c r="AD14" s="39" t="s">
        <v>159</v>
      </c>
      <c r="AE14" s="39" t="s">
        <v>413</v>
      </c>
      <c r="AF14" s="39" t="s">
        <v>414</v>
      </c>
      <c r="AG14" s="39" t="s">
        <v>415</v>
      </c>
      <c r="AH14" s="39" t="s">
        <v>416</v>
      </c>
      <c r="AI14" s="39" t="s">
        <v>417</v>
      </c>
      <c r="AJ14" s="39" t="s">
        <v>418</v>
      </c>
      <c r="AK14" s="39" t="s">
        <v>419</v>
      </c>
      <c r="AL14" s="39" t="s">
        <v>420</v>
      </c>
      <c r="AM14" s="39" t="s">
        <v>421</v>
      </c>
      <c r="AN14" s="39" t="s">
        <v>422</v>
      </c>
      <c r="AO14" s="39" t="s">
        <v>423</v>
      </c>
      <c r="AP14" s="39" t="s">
        <v>424</v>
      </c>
      <c r="AT14" s="38" t="s">
        <v>51</v>
      </c>
      <c r="AU14" s="39" t="s">
        <v>342</v>
      </c>
      <c r="AV14" s="39" t="s">
        <v>135</v>
      </c>
      <c r="AW14" s="39" t="s">
        <v>399</v>
      </c>
      <c r="AX14" s="39" t="s">
        <v>400</v>
      </c>
      <c r="AY14" s="39" t="s">
        <v>401</v>
      </c>
      <c r="AZ14" s="39" t="s">
        <v>402</v>
      </c>
      <c r="BA14" s="39" t="s">
        <v>314</v>
      </c>
      <c r="BB14" s="39" t="s">
        <v>373</v>
      </c>
      <c r="BC14" s="39" t="s">
        <v>205</v>
      </c>
      <c r="BD14" s="39" t="s">
        <v>403</v>
      </c>
      <c r="BE14" s="39" t="s">
        <v>291</v>
      </c>
      <c r="BF14" s="39" t="s">
        <v>207</v>
      </c>
      <c r="BG14" s="39" t="s">
        <v>404</v>
      </c>
      <c r="BH14" s="39" t="s">
        <v>379</v>
      </c>
      <c r="BI14" s="39" t="s">
        <v>405</v>
      </c>
      <c r="BJ14" s="39" t="s">
        <v>351</v>
      </c>
      <c r="BK14" s="39" t="s">
        <v>242</v>
      </c>
      <c r="BL14" s="39" t="s">
        <v>406</v>
      </c>
      <c r="BM14" s="39" t="s">
        <v>327</v>
      </c>
      <c r="BN14" s="39" t="s">
        <v>250</v>
      </c>
      <c r="BO14" s="39" t="s">
        <v>407</v>
      </c>
      <c r="BP14" s="39" t="s">
        <v>408</v>
      </c>
      <c r="BQ14" s="39" t="s">
        <v>188</v>
      </c>
      <c r="BR14" s="39" t="s">
        <v>409</v>
      </c>
      <c r="BS14" s="39" t="s">
        <v>410</v>
      </c>
      <c r="BT14" s="39" t="s">
        <v>411</v>
      </c>
      <c r="BU14" s="39" t="s">
        <v>412</v>
      </c>
      <c r="BV14" s="39" t="s">
        <v>159</v>
      </c>
      <c r="BW14" s="39" t="s">
        <v>413</v>
      </c>
      <c r="BX14" s="39" t="s">
        <v>414</v>
      </c>
      <c r="BY14" s="39" t="s">
        <v>415</v>
      </c>
      <c r="BZ14" s="39" t="s">
        <v>416</v>
      </c>
      <c r="CA14" s="39" t="s">
        <v>417</v>
      </c>
      <c r="CB14" s="39" t="s">
        <v>418</v>
      </c>
      <c r="CC14" s="39" t="s">
        <v>419</v>
      </c>
      <c r="CD14" s="39" t="s">
        <v>420</v>
      </c>
      <c r="CE14" s="39" t="s">
        <v>421</v>
      </c>
      <c r="CF14" s="39" t="s">
        <v>422</v>
      </c>
      <c r="CG14" s="39" t="s">
        <v>423</v>
      </c>
      <c r="CH14" s="39" t="s">
        <v>424</v>
      </c>
    </row>
    <row r="15" spans="2:86" ht="15.75" thickBot="1" x14ac:dyDescent="0.3">
      <c r="B15" s="38" t="s">
        <v>52</v>
      </c>
      <c r="C15" s="40" t="s">
        <v>291</v>
      </c>
      <c r="D15" s="40" t="s">
        <v>377</v>
      </c>
      <c r="E15" s="40" t="s">
        <v>425</v>
      </c>
      <c r="F15" s="40" t="s">
        <v>426</v>
      </c>
      <c r="G15" s="40" t="s">
        <v>427</v>
      </c>
      <c r="H15" s="40" t="s">
        <v>171</v>
      </c>
      <c r="I15" s="40" t="s">
        <v>428</v>
      </c>
      <c r="J15" s="40" t="s">
        <v>429</v>
      </c>
      <c r="K15" s="40" t="s">
        <v>430</v>
      </c>
      <c r="L15" s="40" t="s">
        <v>431</v>
      </c>
      <c r="M15" s="40" t="s">
        <v>148</v>
      </c>
      <c r="N15" s="40" t="s">
        <v>432</v>
      </c>
      <c r="O15" s="40" t="s">
        <v>299</v>
      </c>
      <c r="P15" s="40" t="s">
        <v>380</v>
      </c>
      <c r="Q15" s="40" t="s">
        <v>433</v>
      </c>
      <c r="R15" s="40" t="s">
        <v>118</v>
      </c>
      <c r="S15" s="40" t="s">
        <v>434</v>
      </c>
      <c r="T15" s="40" t="s">
        <v>435</v>
      </c>
      <c r="U15" s="40" t="s">
        <v>436</v>
      </c>
      <c r="V15" s="40" t="s">
        <v>122</v>
      </c>
      <c r="W15" s="40" t="s">
        <v>437</v>
      </c>
      <c r="X15" s="40" t="s">
        <v>410</v>
      </c>
      <c r="Y15" s="40" t="s">
        <v>410</v>
      </c>
      <c r="Z15" s="40" t="s">
        <v>438</v>
      </c>
      <c r="AA15" s="40" t="s">
        <v>439</v>
      </c>
      <c r="AB15" s="40" t="s">
        <v>440</v>
      </c>
      <c r="AC15" s="40" t="s">
        <v>441</v>
      </c>
      <c r="AD15" s="40" t="s">
        <v>309</v>
      </c>
      <c r="AE15" s="40" t="s">
        <v>442</v>
      </c>
      <c r="AF15" s="40" t="s">
        <v>443</v>
      </c>
      <c r="AG15" s="40" t="s">
        <v>444</v>
      </c>
      <c r="AH15" s="40" t="s">
        <v>445</v>
      </c>
      <c r="AI15" s="40" t="s">
        <v>446</v>
      </c>
      <c r="AJ15" s="40" t="s">
        <v>447</v>
      </c>
      <c r="AK15" s="40" t="s">
        <v>448</v>
      </c>
      <c r="AL15" s="40" t="s">
        <v>449</v>
      </c>
      <c r="AM15" s="40" t="s">
        <v>450</v>
      </c>
      <c r="AN15" s="40" t="s">
        <v>451</v>
      </c>
      <c r="AO15" s="40" t="s">
        <v>452</v>
      </c>
      <c r="AP15" s="40" t="s">
        <v>453</v>
      </c>
      <c r="AT15" s="38" t="s">
        <v>52</v>
      </c>
      <c r="AU15" s="40" t="s">
        <v>291</v>
      </c>
      <c r="AV15" s="40" t="s">
        <v>377</v>
      </c>
      <c r="AW15" s="40" t="s">
        <v>425</v>
      </c>
      <c r="AX15" s="40" t="s">
        <v>426</v>
      </c>
      <c r="AY15" s="40" t="s">
        <v>427</v>
      </c>
      <c r="AZ15" s="40" t="s">
        <v>171</v>
      </c>
      <c r="BA15" s="40" t="s">
        <v>428</v>
      </c>
      <c r="BB15" s="40" t="s">
        <v>429</v>
      </c>
      <c r="BC15" s="40" t="s">
        <v>430</v>
      </c>
      <c r="BD15" s="40" t="s">
        <v>431</v>
      </c>
      <c r="BE15" s="40" t="s">
        <v>148</v>
      </c>
      <c r="BF15" s="40" t="s">
        <v>432</v>
      </c>
      <c r="BG15" s="40" t="s">
        <v>299</v>
      </c>
      <c r="BH15" s="40" t="s">
        <v>380</v>
      </c>
      <c r="BI15" s="40" t="s">
        <v>433</v>
      </c>
      <c r="BJ15" s="40" t="s">
        <v>118</v>
      </c>
      <c r="BK15" s="40" t="s">
        <v>434</v>
      </c>
      <c r="BL15" s="40" t="s">
        <v>435</v>
      </c>
      <c r="BM15" s="40" t="s">
        <v>436</v>
      </c>
      <c r="BN15" s="40" t="s">
        <v>122</v>
      </c>
      <c r="BO15" s="40" t="s">
        <v>437</v>
      </c>
      <c r="BP15" s="40" t="s">
        <v>410</v>
      </c>
      <c r="BQ15" s="40" t="s">
        <v>410</v>
      </c>
      <c r="BR15" s="40" t="s">
        <v>438</v>
      </c>
      <c r="BS15" s="40" t="s">
        <v>439</v>
      </c>
      <c r="BT15" s="40" t="s">
        <v>440</v>
      </c>
      <c r="BU15" s="40" t="s">
        <v>441</v>
      </c>
      <c r="BV15" s="40" t="s">
        <v>309</v>
      </c>
      <c r="BW15" s="40" t="s">
        <v>442</v>
      </c>
      <c r="BX15" s="40" t="s">
        <v>443</v>
      </c>
      <c r="BY15" s="40" t="s">
        <v>444</v>
      </c>
      <c r="BZ15" s="40" t="s">
        <v>445</v>
      </c>
      <c r="CA15" s="40" t="s">
        <v>446</v>
      </c>
      <c r="CB15" s="40" t="s">
        <v>447</v>
      </c>
      <c r="CC15" s="40" t="s">
        <v>448</v>
      </c>
      <c r="CD15" s="40" t="s">
        <v>449</v>
      </c>
      <c r="CE15" s="40" t="s">
        <v>450</v>
      </c>
      <c r="CF15" s="40" t="s">
        <v>451</v>
      </c>
      <c r="CG15" s="40" t="s">
        <v>452</v>
      </c>
      <c r="CH15" s="40" t="s">
        <v>453</v>
      </c>
    </row>
    <row r="16" spans="2:86" ht="15.75" thickBot="1" x14ac:dyDescent="0.3">
      <c r="B16" s="38" t="s">
        <v>53</v>
      </c>
      <c r="C16" s="39" t="s">
        <v>319</v>
      </c>
      <c r="D16" s="39" t="s">
        <v>207</v>
      </c>
      <c r="E16" s="39" t="s">
        <v>454</v>
      </c>
      <c r="F16" s="39" t="s">
        <v>455</v>
      </c>
      <c r="G16" s="39" t="s">
        <v>139</v>
      </c>
      <c r="H16" s="39" t="s">
        <v>456</v>
      </c>
      <c r="I16" s="39" t="s">
        <v>457</v>
      </c>
      <c r="J16" s="39" t="s">
        <v>264</v>
      </c>
      <c r="K16" s="39" t="s">
        <v>106</v>
      </c>
      <c r="L16" s="39" t="s">
        <v>458</v>
      </c>
      <c r="M16" s="39" t="s">
        <v>459</v>
      </c>
      <c r="N16" s="39" t="s">
        <v>460</v>
      </c>
      <c r="O16" s="39" t="s">
        <v>461</v>
      </c>
      <c r="P16" s="39" t="s">
        <v>462</v>
      </c>
      <c r="Q16" s="39" t="s">
        <v>118</v>
      </c>
      <c r="R16" s="39" t="s">
        <v>463</v>
      </c>
      <c r="S16" s="39" t="s">
        <v>251</v>
      </c>
      <c r="T16" s="39" t="s">
        <v>464</v>
      </c>
      <c r="U16" s="39" t="s">
        <v>465</v>
      </c>
      <c r="V16" s="39" t="s">
        <v>466</v>
      </c>
      <c r="W16" s="39" t="s">
        <v>467</v>
      </c>
      <c r="X16" s="39" t="s">
        <v>468</v>
      </c>
      <c r="Y16" s="39" t="s">
        <v>125</v>
      </c>
      <c r="Z16" s="39" t="s">
        <v>469</v>
      </c>
      <c r="AA16" s="39" t="s">
        <v>470</v>
      </c>
      <c r="AB16" s="39" t="s">
        <v>471</v>
      </c>
      <c r="AC16" s="39" t="s">
        <v>472</v>
      </c>
      <c r="AD16" s="39" t="s">
        <v>473</v>
      </c>
      <c r="AE16" s="39" t="s">
        <v>474</v>
      </c>
      <c r="AF16" s="39" t="s">
        <v>475</v>
      </c>
      <c r="AG16" s="39" t="s">
        <v>476</v>
      </c>
      <c r="AH16" s="39" t="s">
        <v>477</v>
      </c>
      <c r="AI16" s="39" t="s">
        <v>478</v>
      </c>
      <c r="AJ16" s="39" t="s">
        <v>479</v>
      </c>
      <c r="AK16" s="39" t="s">
        <v>480</v>
      </c>
      <c r="AL16" s="39" t="s">
        <v>481</v>
      </c>
      <c r="AM16" s="39" t="s">
        <v>482</v>
      </c>
      <c r="AN16" s="39" t="s">
        <v>483</v>
      </c>
      <c r="AO16" s="39" t="s">
        <v>484</v>
      </c>
      <c r="AP16" s="39" t="s">
        <v>485</v>
      </c>
      <c r="AT16" s="38" t="s">
        <v>53</v>
      </c>
      <c r="AU16" s="39" t="s">
        <v>319</v>
      </c>
      <c r="AV16" s="39" t="s">
        <v>207</v>
      </c>
      <c r="AW16" s="39" t="s">
        <v>454</v>
      </c>
      <c r="AX16" s="39" t="s">
        <v>455</v>
      </c>
      <c r="AY16" s="39" t="s">
        <v>139</v>
      </c>
      <c r="AZ16" s="39" t="s">
        <v>456</v>
      </c>
      <c r="BA16" s="39" t="s">
        <v>457</v>
      </c>
      <c r="BB16" s="39" t="s">
        <v>264</v>
      </c>
      <c r="BC16" s="39" t="s">
        <v>106</v>
      </c>
      <c r="BD16" s="39" t="s">
        <v>458</v>
      </c>
      <c r="BE16" s="39" t="s">
        <v>459</v>
      </c>
      <c r="BF16" s="39" t="s">
        <v>460</v>
      </c>
      <c r="BG16" s="39" t="s">
        <v>461</v>
      </c>
      <c r="BH16" s="39" t="s">
        <v>462</v>
      </c>
      <c r="BI16" s="39" t="s">
        <v>118</v>
      </c>
      <c r="BJ16" s="39" t="s">
        <v>463</v>
      </c>
      <c r="BK16" s="39" t="s">
        <v>251</v>
      </c>
      <c r="BL16" s="39" t="s">
        <v>464</v>
      </c>
      <c r="BM16" s="39" t="s">
        <v>465</v>
      </c>
      <c r="BN16" s="39" t="s">
        <v>466</v>
      </c>
      <c r="BO16" s="39" t="s">
        <v>467</v>
      </c>
      <c r="BP16" s="39" t="s">
        <v>468</v>
      </c>
      <c r="BQ16" s="39" t="s">
        <v>125</v>
      </c>
      <c r="BR16" s="39" t="s">
        <v>469</v>
      </c>
      <c r="BS16" s="39" t="s">
        <v>470</v>
      </c>
      <c r="BT16" s="39" t="s">
        <v>471</v>
      </c>
      <c r="BU16" s="39" t="s">
        <v>472</v>
      </c>
      <c r="BV16" s="39" t="s">
        <v>473</v>
      </c>
      <c r="BW16" s="39" t="s">
        <v>474</v>
      </c>
      <c r="BX16" s="39" t="s">
        <v>475</v>
      </c>
      <c r="BY16" s="39" t="s">
        <v>476</v>
      </c>
      <c r="BZ16" s="39" t="s">
        <v>477</v>
      </c>
      <c r="CA16" s="39" t="s">
        <v>478</v>
      </c>
      <c r="CB16" s="39" t="s">
        <v>479</v>
      </c>
      <c r="CC16" s="39" t="s">
        <v>480</v>
      </c>
      <c r="CD16" s="39" t="s">
        <v>481</v>
      </c>
      <c r="CE16" s="39" t="s">
        <v>482</v>
      </c>
      <c r="CF16" s="39" t="s">
        <v>483</v>
      </c>
      <c r="CG16" s="39" t="s">
        <v>484</v>
      </c>
      <c r="CH16" s="39" t="s">
        <v>485</v>
      </c>
    </row>
    <row r="17" spans="2:86" ht="15.75" thickBot="1" x14ac:dyDescent="0.3">
      <c r="B17" s="38" t="s">
        <v>54</v>
      </c>
      <c r="C17" s="40" t="s">
        <v>426</v>
      </c>
      <c r="D17" s="40" t="s">
        <v>486</v>
      </c>
      <c r="E17" s="40" t="s">
        <v>487</v>
      </c>
      <c r="F17" s="40" t="s">
        <v>488</v>
      </c>
      <c r="G17" s="40" t="s">
        <v>489</v>
      </c>
      <c r="H17" s="40" t="s">
        <v>108</v>
      </c>
      <c r="I17" s="40" t="s">
        <v>490</v>
      </c>
      <c r="J17" s="40" t="s">
        <v>491</v>
      </c>
      <c r="K17" s="40" t="s">
        <v>238</v>
      </c>
      <c r="L17" s="40" t="s">
        <v>492</v>
      </c>
      <c r="M17" s="40" t="s">
        <v>493</v>
      </c>
      <c r="N17" s="40" t="s">
        <v>494</v>
      </c>
      <c r="O17" s="40" t="s">
        <v>111</v>
      </c>
      <c r="P17" s="40" t="s">
        <v>301</v>
      </c>
      <c r="Q17" s="40" t="s">
        <v>495</v>
      </c>
      <c r="R17" s="40" t="s">
        <v>496</v>
      </c>
      <c r="S17" s="40" t="s">
        <v>497</v>
      </c>
      <c r="T17" s="40" t="s">
        <v>306</v>
      </c>
      <c r="U17" s="40" t="s">
        <v>308</v>
      </c>
      <c r="V17" s="40" t="s">
        <v>161</v>
      </c>
      <c r="W17" s="40" t="s">
        <v>498</v>
      </c>
      <c r="X17" s="40" t="s">
        <v>499</v>
      </c>
      <c r="Y17" s="40" t="s">
        <v>500</v>
      </c>
      <c r="Z17" s="40" t="s">
        <v>309</v>
      </c>
      <c r="AA17" s="40" t="s">
        <v>501</v>
      </c>
      <c r="AB17" s="40" t="s">
        <v>502</v>
      </c>
      <c r="AC17" s="40" t="s">
        <v>503</v>
      </c>
      <c r="AD17" s="40" t="s">
        <v>504</v>
      </c>
      <c r="AE17" s="40" t="s">
        <v>505</v>
      </c>
      <c r="AF17" s="40" t="s">
        <v>506</v>
      </c>
      <c r="AG17" s="40" t="s">
        <v>507</v>
      </c>
      <c r="AH17" s="40" t="s">
        <v>508</v>
      </c>
      <c r="AI17" s="40" t="s">
        <v>398</v>
      </c>
      <c r="AJ17" s="40" t="s">
        <v>509</v>
      </c>
      <c r="AK17" s="40" t="s">
        <v>510</v>
      </c>
      <c r="AL17" s="40" t="s">
        <v>453</v>
      </c>
      <c r="AM17" s="40" t="s">
        <v>511</v>
      </c>
      <c r="AN17" s="40" t="s">
        <v>512</v>
      </c>
      <c r="AO17" s="40" t="s">
        <v>513</v>
      </c>
      <c r="AP17" s="40" t="s">
        <v>514</v>
      </c>
      <c r="AT17" s="38" t="s">
        <v>54</v>
      </c>
      <c r="AU17" s="40" t="s">
        <v>426</v>
      </c>
      <c r="AV17" s="40" t="s">
        <v>486</v>
      </c>
      <c r="AW17" s="40" t="s">
        <v>487</v>
      </c>
      <c r="AX17" s="40" t="s">
        <v>488</v>
      </c>
      <c r="AY17" s="40" t="s">
        <v>489</v>
      </c>
      <c r="AZ17" s="40" t="s">
        <v>108</v>
      </c>
      <c r="BA17" s="40" t="s">
        <v>490</v>
      </c>
      <c r="BB17" s="40" t="s">
        <v>491</v>
      </c>
      <c r="BC17" s="40" t="s">
        <v>238</v>
      </c>
      <c r="BD17" s="40" t="s">
        <v>492</v>
      </c>
      <c r="BE17" s="40" t="s">
        <v>493</v>
      </c>
      <c r="BF17" s="40" t="s">
        <v>494</v>
      </c>
      <c r="BG17" s="40" t="s">
        <v>111</v>
      </c>
      <c r="BH17" s="40" t="s">
        <v>301</v>
      </c>
      <c r="BI17" s="40" t="s">
        <v>495</v>
      </c>
      <c r="BJ17" s="40" t="s">
        <v>496</v>
      </c>
      <c r="BK17" s="40" t="s">
        <v>497</v>
      </c>
      <c r="BL17" s="40" t="s">
        <v>306</v>
      </c>
      <c r="BM17" s="40" t="s">
        <v>308</v>
      </c>
      <c r="BN17" s="40" t="s">
        <v>161</v>
      </c>
      <c r="BO17" s="40" t="s">
        <v>498</v>
      </c>
      <c r="BP17" s="40" t="s">
        <v>499</v>
      </c>
      <c r="BQ17" s="40" t="s">
        <v>500</v>
      </c>
      <c r="BR17" s="40" t="s">
        <v>309</v>
      </c>
      <c r="BS17" s="40" t="s">
        <v>501</v>
      </c>
      <c r="BT17" s="40" t="s">
        <v>502</v>
      </c>
      <c r="BU17" s="40" t="s">
        <v>503</v>
      </c>
      <c r="BV17" s="40" t="s">
        <v>504</v>
      </c>
      <c r="BW17" s="40" t="s">
        <v>505</v>
      </c>
      <c r="BX17" s="40" t="s">
        <v>506</v>
      </c>
      <c r="BY17" s="40" t="s">
        <v>507</v>
      </c>
      <c r="BZ17" s="40" t="s">
        <v>508</v>
      </c>
      <c r="CA17" s="40" t="s">
        <v>398</v>
      </c>
      <c r="CB17" s="40" t="s">
        <v>509</v>
      </c>
      <c r="CC17" s="40" t="s">
        <v>510</v>
      </c>
      <c r="CD17" s="40" t="s">
        <v>453</v>
      </c>
      <c r="CE17" s="40" t="s">
        <v>511</v>
      </c>
      <c r="CF17" s="40" t="s">
        <v>512</v>
      </c>
      <c r="CG17" s="40" t="s">
        <v>513</v>
      </c>
      <c r="CH17" s="40" t="s">
        <v>514</v>
      </c>
    </row>
    <row r="18" spans="2:86" ht="15.75" thickBot="1" x14ac:dyDescent="0.3">
      <c r="B18" s="38" t="s">
        <v>55</v>
      </c>
      <c r="C18" s="39" t="s">
        <v>515</v>
      </c>
      <c r="D18" s="39" t="s">
        <v>175</v>
      </c>
      <c r="E18" s="39" t="s">
        <v>516</v>
      </c>
      <c r="F18" s="39" t="s">
        <v>102</v>
      </c>
      <c r="G18" s="39" t="s">
        <v>263</v>
      </c>
      <c r="H18" s="39" t="s">
        <v>298</v>
      </c>
      <c r="I18" s="39" t="s">
        <v>517</v>
      </c>
      <c r="J18" s="39" t="s">
        <v>518</v>
      </c>
      <c r="K18" s="39" t="s">
        <v>519</v>
      </c>
      <c r="L18" s="39" t="s">
        <v>214</v>
      </c>
      <c r="M18" s="39" t="s">
        <v>240</v>
      </c>
      <c r="N18" s="39" t="s">
        <v>405</v>
      </c>
      <c r="O18" s="39" t="s">
        <v>113</v>
      </c>
      <c r="P18" s="39" t="s">
        <v>115</v>
      </c>
      <c r="Q18" s="39" t="s">
        <v>520</v>
      </c>
      <c r="R18" s="39" t="s">
        <v>222</v>
      </c>
      <c r="S18" s="39" t="s">
        <v>252</v>
      </c>
      <c r="T18" s="39" t="s">
        <v>254</v>
      </c>
      <c r="U18" s="39" t="s">
        <v>521</v>
      </c>
      <c r="V18" s="39" t="s">
        <v>224</v>
      </c>
      <c r="W18" s="39" t="s">
        <v>522</v>
      </c>
      <c r="X18" s="39" t="s">
        <v>523</v>
      </c>
      <c r="Y18" s="39" t="s">
        <v>333</v>
      </c>
      <c r="Z18" s="39" t="s">
        <v>524</v>
      </c>
      <c r="AA18" s="39" t="s">
        <v>525</v>
      </c>
      <c r="AB18" s="39" t="s">
        <v>526</v>
      </c>
      <c r="AC18" s="39" t="s">
        <v>527</v>
      </c>
      <c r="AD18" s="39" t="s">
        <v>528</v>
      </c>
      <c r="AE18" s="39" t="s">
        <v>529</v>
      </c>
      <c r="AF18" s="39" t="s">
        <v>530</v>
      </c>
      <c r="AG18" s="39" t="s">
        <v>531</v>
      </c>
      <c r="AH18" s="39" t="s">
        <v>532</v>
      </c>
      <c r="AI18" s="39" t="s">
        <v>533</v>
      </c>
      <c r="AJ18" s="39" t="s">
        <v>534</v>
      </c>
      <c r="AK18" s="39" t="s">
        <v>535</v>
      </c>
      <c r="AL18" s="39" t="s">
        <v>511</v>
      </c>
      <c r="AM18" s="39" t="s">
        <v>536</v>
      </c>
      <c r="AN18" s="39" t="s">
        <v>537</v>
      </c>
      <c r="AO18" s="39" t="s">
        <v>538</v>
      </c>
      <c r="AP18" s="39" t="s">
        <v>539</v>
      </c>
      <c r="AT18" s="38" t="s">
        <v>55</v>
      </c>
      <c r="AU18" s="39" t="s">
        <v>515</v>
      </c>
      <c r="AV18" s="39" t="s">
        <v>175</v>
      </c>
      <c r="AW18" s="39" t="s">
        <v>516</v>
      </c>
      <c r="AX18" s="39" t="s">
        <v>102</v>
      </c>
      <c r="AY18" s="39" t="s">
        <v>263</v>
      </c>
      <c r="AZ18" s="39" t="s">
        <v>298</v>
      </c>
      <c r="BA18" s="39" t="s">
        <v>517</v>
      </c>
      <c r="BB18" s="39" t="s">
        <v>518</v>
      </c>
      <c r="BC18" s="39" t="s">
        <v>519</v>
      </c>
      <c r="BD18" s="39" t="s">
        <v>214</v>
      </c>
      <c r="BE18" s="39" t="s">
        <v>240</v>
      </c>
      <c r="BF18" s="39" t="s">
        <v>405</v>
      </c>
      <c r="BG18" s="39" t="s">
        <v>113</v>
      </c>
      <c r="BH18" s="39" t="s">
        <v>115</v>
      </c>
      <c r="BI18" s="39" t="s">
        <v>520</v>
      </c>
      <c r="BJ18" s="39" t="s">
        <v>222</v>
      </c>
      <c r="BK18" s="39" t="s">
        <v>252</v>
      </c>
      <c r="BL18" s="39" t="s">
        <v>254</v>
      </c>
      <c r="BM18" s="39" t="s">
        <v>521</v>
      </c>
      <c r="BN18" s="39" t="s">
        <v>224</v>
      </c>
      <c r="BO18" s="39" t="s">
        <v>522</v>
      </c>
      <c r="BP18" s="39" t="s">
        <v>523</v>
      </c>
      <c r="BQ18" s="39" t="s">
        <v>333</v>
      </c>
      <c r="BR18" s="39" t="s">
        <v>524</v>
      </c>
      <c r="BS18" s="39" t="s">
        <v>525</v>
      </c>
      <c r="BT18" s="39" t="s">
        <v>526</v>
      </c>
      <c r="BU18" s="39" t="s">
        <v>527</v>
      </c>
      <c r="BV18" s="39" t="s">
        <v>528</v>
      </c>
      <c r="BW18" s="39" t="s">
        <v>529</v>
      </c>
      <c r="BX18" s="39" t="s">
        <v>530</v>
      </c>
      <c r="BY18" s="39" t="s">
        <v>531</v>
      </c>
      <c r="BZ18" s="39" t="s">
        <v>532</v>
      </c>
      <c r="CA18" s="39" t="s">
        <v>533</v>
      </c>
      <c r="CB18" s="39" t="s">
        <v>534</v>
      </c>
      <c r="CC18" s="39" t="s">
        <v>535</v>
      </c>
      <c r="CD18" s="39" t="s">
        <v>511</v>
      </c>
      <c r="CE18" s="39" t="s">
        <v>536</v>
      </c>
      <c r="CF18" s="39" t="s">
        <v>537</v>
      </c>
      <c r="CG18" s="39" t="s">
        <v>538</v>
      </c>
      <c r="CH18" s="39" t="s">
        <v>539</v>
      </c>
    </row>
    <row r="19" spans="2:86" ht="15.75" thickBot="1" x14ac:dyDescent="0.3">
      <c r="B19" s="38" t="s">
        <v>56</v>
      </c>
      <c r="C19" s="40" t="s">
        <v>540</v>
      </c>
      <c r="D19" s="40" t="s">
        <v>541</v>
      </c>
      <c r="E19" s="40" t="s">
        <v>542</v>
      </c>
      <c r="F19" s="40" t="s">
        <v>543</v>
      </c>
      <c r="G19" s="40" t="s">
        <v>544</v>
      </c>
      <c r="H19" s="40" t="s">
        <v>545</v>
      </c>
      <c r="I19" s="40" t="s">
        <v>546</v>
      </c>
      <c r="J19" s="40" t="s">
        <v>239</v>
      </c>
      <c r="K19" s="40" t="s">
        <v>547</v>
      </c>
      <c r="L19" s="40" t="s">
        <v>548</v>
      </c>
      <c r="M19" s="40" t="s">
        <v>241</v>
      </c>
      <c r="N19" s="40" t="s">
        <v>301</v>
      </c>
      <c r="O19" s="40" t="s">
        <v>549</v>
      </c>
      <c r="P19" s="40" t="s">
        <v>550</v>
      </c>
      <c r="Q19" s="40" t="s">
        <v>551</v>
      </c>
      <c r="R19" s="40" t="s">
        <v>254</v>
      </c>
      <c r="S19" s="40" t="s">
        <v>552</v>
      </c>
      <c r="T19" s="40" t="s">
        <v>553</v>
      </c>
      <c r="U19" s="40" t="s">
        <v>332</v>
      </c>
      <c r="V19" s="40" t="s">
        <v>391</v>
      </c>
      <c r="W19" s="40" t="s">
        <v>554</v>
      </c>
      <c r="X19" s="40" t="s">
        <v>555</v>
      </c>
      <c r="Y19" s="40" t="s">
        <v>556</v>
      </c>
      <c r="Z19" s="40" t="s">
        <v>557</v>
      </c>
      <c r="AA19" s="40" t="s">
        <v>558</v>
      </c>
      <c r="AB19" s="40" t="s">
        <v>335</v>
      </c>
      <c r="AC19" s="40" t="s">
        <v>559</v>
      </c>
      <c r="AD19" s="40" t="s">
        <v>560</v>
      </c>
      <c r="AE19" s="40" t="s">
        <v>561</v>
      </c>
      <c r="AF19" s="40" t="s">
        <v>562</v>
      </c>
      <c r="AG19" s="40" t="s">
        <v>563</v>
      </c>
      <c r="AH19" s="40" t="s">
        <v>564</v>
      </c>
      <c r="AI19" s="40" t="s">
        <v>565</v>
      </c>
      <c r="AJ19" s="40" t="s">
        <v>566</v>
      </c>
      <c r="AK19" s="40" t="s">
        <v>567</v>
      </c>
      <c r="AL19" s="40" t="s">
        <v>568</v>
      </c>
      <c r="AM19" s="40" t="s">
        <v>569</v>
      </c>
      <c r="AN19" s="40" t="s">
        <v>570</v>
      </c>
      <c r="AO19" s="40" t="s">
        <v>571</v>
      </c>
      <c r="AP19" s="40" t="s">
        <v>572</v>
      </c>
      <c r="AT19" s="38" t="s">
        <v>56</v>
      </c>
      <c r="AU19" s="40" t="s">
        <v>540</v>
      </c>
      <c r="AV19" s="40" t="s">
        <v>541</v>
      </c>
      <c r="AW19" s="40" t="s">
        <v>542</v>
      </c>
      <c r="AX19" s="40" t="s">
        <v>543</v>
      </c>
      <c r="AY19" s="40" t="s">
        <v>544</v>
      </c>
      <c r="AZ19" s="40" t="s">
        <v>545</v>
      </c>
      <c r="BA19" s="40" t="s">
        <v>546</v>
      </c>
      <c r="BB19" s="40" t="s">
        <v>239</v>
      </c>
      <c r="BC19" s="40" t="s">
        <v>547</v>
      </c>
      <c r="BD19" s="40" t="s">
        <v>548</v>
      </c>
      <c r="BE19" s="40" t="s">
        <v>241</v>
      </c>
      <c r="BF19" s="40" t="s">
        <v>301</v>
      </c>
      <c r="BG19" s="40" t="s">
        <v>549</v>
      </c>
      <c r="BH19" s="40" t="s">
        <v>550</v>
      </c>
      <c r="BI19" s="40" t="s">
        <v>551</v>
      </c>
      <c r="BJ19" s="40" t="s">
        <v>254</v>
      </c>
      <c r="BK19" s="40" t="s">
        <v>552</v>
      </c>
      <c r="BL19" s="40" t="s">
        <v>553</v>
      </c>
      <c r="BM19" s="40" t="s">
        <v>332</v>
      </c>
      <c r="BN19" s="40" t="s">
        <v>391</v>
      </c>
      <c r="BO19" s="40" t="s">
        <v>554</v>
      </c>
      <c r="BP19" s="40" t="s">
        <v>555</v>
      </c>
      <c r="BQ19" s="40" t="s">
        <v>556</v>
      </c>
      <c r="BR19" s="40" t="s">
        <v>557</v>
      </c>
      <c r="BS19" s="40" t="s">
        <v>558</v>
      </c>
      <c r="BT19" s="40" t="s">
        <v>335</v>
      </c>
      <c r="BU19" s="40" t="s">
        <v>559</v>
      </c>
      <c r="BV19" s="40" t="s">
        <v>560</v>
      </c>
      <c r="BW19" s="40" t="s">
        <v>561</v>
      </c>
      <c r="BX19" s="40" t="s">
        <v>562</v>
      </c>
      <c r="BY19" s="40" t="s">
        <v>563</v>
      </c>
      <c r="BZ19" s="40" t="s">
        <v>564</v>
      </c>
      <c r="CA19" s="40" t="s">
        <v>565</v>
      </c>
      <c r="CB19" s="40" t="s">
        <v>566</v>
      </c>
      <c r="CC19" s="40" t="s">
        <v>567</v>
      </c>
      <c r="CD19" s="40" t="s">
        <v>568</v>
      </c>
      <c r="CE19" s="40" t="s">
        <v>569</v>
      </c>
      <c r="CF19" s="40" t="s">
        <v>570</v>
      </c>
      <c r="CG19" s="40" t="s">
        <v>571</v>
      </c>
      <c r="CH19" s="40" t="s">
        <v>572</v>
      </c>
    </row>
    <row r="20" spans="2:86" ht="15.75" thickBot="1" x14ac:dyDescent="0.3">
      <c r="B20" s="38" t="s">
        <v>57</v>
      </c>
      <c r="C20" s="39" t="s">
        <v>543</v>
      </c>
      <c r="D20" s="39" t="s">
        <v>573</v>
      </c>
      <c r="E20" s="39" t="s">
        <v>574</v>
      </c>
      <c r="F20" s="39" t="s">
        <v>573</v>
      </c>
      <c r="G20" s="39" t="s">
        <v>575</v>
      </c>
      <c r="H20" s="39" t="s">
        <v>461</v>
      </c>
      <c r="I20" s="39" t="s">
        <v>576</v>
      </c>
      <c r="J20" s="39" t="s">
        <v>545</v>
      </c>
      <c r="K20" s="39" t="s">
        <v>213</v>
      </c>
      <c r="L20" s="39" t="s">
        <v>577</v>
      </c>
      <c r="M20" s="39" t="s">
        <v>214</v>
      </c>
      <c r="N20" s="39" t="s">
        <v>406</v>
      </c>
      <c r="O20" s="39" t="s">
        <v>244</v>
      </c>
      <c r="P20" s="39" t="s">
        <v>578</v>
      </c>
      <c r="Q20" s="39" t="s">
        <v>579</v>
      </c>
      <c r="R20" s="39" t="s">
        <v>580</v>
      </c>
      <c r="S20" s="39" t="s">
        <v>388</v>
      </c>
      <c r="T20" s="39" t="s">
        <v>581</v>
      </c>
      <c r="U20" s="39" t="s">
        <v>582</v>
      </c>
      <c r="V20" s="39" t="s">
        <v>583</v>
      </c>
      <c r="W20" s="39" t="s">
        <v>584</v>
      </c>
      <c r="X20" s="39" t="s">
        <v>585</v>
      </c>
      <c r="Y20" s="39" t="s">
        <v>502</v>
      </c>
      <c r="Z20" s="39" t="s">
        <v>586</v>
      </c>
      <c r="AA20" s="39" t="s">
        <v>529</v>
      </c>
      <c r="AB20" s="39" t="s">
        <v>587</v>
      </c>
      <c r="AC20" s="39" t="s">
        <v>587</v>
      </c>
      <c r="AD20" s="39" t="s">
        <v>420</v>
      </c>
      <c r="AE20" s="39" t="s">
        <v>588</v>
      </c>
      <c r="AF20" s="39" t="s">
        <v>589</v>
      </c>
      <c r="AG20" s="39" t="s">
        <v>590</v>
      </c>
      <c r="AH20" s="39" t="s">
        <v>591</v>
      </c>
      <c r="AI20" s="39" t="s">
        <v>592</v>
      </c>
      <c r="AJ20" s="39" t="s">
        <v>593</v>
      </c>
      <c r="AK20" s="39" t="s">
        <v>594</v>
      </c>
      <c r="AL20" s="39" t="s">
        <v>595</v>
      </c>
      <c r="AM20" s="39" t="s">
        <v>596</v>
      </c>
      <c r="AN20" s="39" t="s">
        <v>597</v>
      </c>
      <c r="AO20" s="39" t="s">
        <v>598</v>
      </c>
      <c r="AP20" s="39" t="s">
        <v>599</v>
      </c>
      <c r="AT20" s="38" t="s">
        <v>57</v>
      </c>
      <c r="AU20" s="39" t="s">
        <v>543</v>
      </c>
      <c r="AV20" s="39" t="s">
        <v>573</v>
      </c>
      <c r="AW20" s="39" t="s">
        <v>574</v>
      </c>
      <c r="AX20" s="39" t="s">
        <v>573</v>
      </c>
      <c r="AY20" s="39" t="s">
        <v>575</v>
      </c>
      <c r="AZ20" s="39" t="s">
        <v>461</v>
      </c>
      <c r="BA20" s="39" t="s">
        <v>576</v>
      </c>
      <c r="BB20" s="39" t="s">
        <v>545</v>
      </c>
      <c r="BC20" s="39" t="s">
        <v>213</v>
      </c>
      <c r="BD20" s="39" t="s">
        <v>577</v>
      </c>
      <c r="BE20" s="39" t="s">
        <v>214</v>
      </c>
      <c r="BF20" s="39" t="s">
        <v>406</v>
      </c>
      <c r="BG20" s="39" t="s">
        <v>244</v>
      </c>
      <c r="BH20" s="39" t="s">
        <v>578</v>
      </c>
      <c r="BI20" s="39" t="s">
        <v>579</v>
      </c>
      <c r="BJ20" s="39" t="s">
        <v>580</v>
      </c>
      <c r="BK20" s="39" t="s">
        <v>388</v>
      </c>
      <c r="BL20" s="39" t="s">
        <v>581</v>
      </c>
      <c r="BM20" s="39" t="s">
        <v>582</v>
      </c>
      <c r="BN20" s="39" t="s">
        <v>583</v>
      </c>
      <c r="BO20" s="39" t="s">
        <v>584</v>
      </c>
      <c r="BP20" s="39" t="s">
        <v>585</v>
      </c>
      <c r="BQ20" s="39" t="s">
        <v>502</v>
      </c>
      <c r="BR20" s="39" t="s">
        <v>586</v>
      </c>
      <c r="BS20" s="39" t="s">
        <v>529</v>
      </c>
      <c r="BT20" s="39" t="s">
        <v>587</v>
      </c>
      <c r="BU20" s="39" t="s">
        <v>587</v>
      </c>
      <c r="BV20" s="39" t="s">
        <v>420</v>
      </c>
      <c r="BW20" s="39" t="s">
        <v>588</v>
      </c>
      <c r="BX20" s="39" t="s">
        <v>589</v>
      </c>
      <c r="BY20" s="39" t="s">
        <v>590</v>
      </c>
      <c r="BZ20" s="39" t="s">
        <v>591</v>
      </c>
      <c r="CA20" s="39" t="s">
        <v>592</v>
      </c>
      <c r="CB20" s="39" t="s">
        <v>593</v>
      </c>
      <c r="CC20" s="39" t="s">
        <v>594</v>
      </c>
      <c r="CD20" s="39" t="s">
        <v>595</v>
      </c>
      <c r="CE20" s="39" t="s">
        <v>596</v>
      </c>
      <c r="CF20" s="39" t="s">
        <v>597</v>
      </c>
      <c r="CG20" s="39" t="s">
        <v>598</v>
      </c>
      <c r="CH20" s="39" t="s">
        <v>599</v>
      </c>
    </row>
    <row r="21" spans="2:86" ht="15.75" thickBot="1" x14ac:dyDescent="0.3">
      <c r="B21" s="38" t="s">
        <v>58</v>
      </c>
      <c r="C21" s="40" t="s">
        <v>573</v>
      </c>
      <c r="D21" s="40" t="s">
        <v>600</v>
      </c>
      <c r="E21" s="40" t="s">
        <v>105</v>
      </c>
      <c r="F21" s="40" t="s">
        <v>601</v>
      </c>
      <c r="G21" s="40" t="s">
        <v>460</v>
      </c>
      <c r="H21" s="40" t="s">
        <v>602</v>
      </c>
      <c r="I21" s="40" t="s">
        <v>213</v>
      </c>
      <c r="J21" s="40" t="s">
        <v>460</v>
      </c>
      <c r="K21" s="40" t="s">
        <v>380</v>
      </c>
      <c r="L21" s="40" t="s">
        <v>603</v>
      </c>
      <c r="M21" s="40" t="s">
        <v>604</v>
      </c>
      <c r="N21" s="40" t="s">
        <v>605</v>
      </c>
      <c r="O21" s="40" t="s">
        <v>606</v>
      </c>
      <c r="P21" s="40" t="s">
        <v>607</v>
      </c>
      <c r="Q21" s="40" t="s">
        <v>252</v>
      </c>
      <c r="R21" s="40" t="s">
        <v>608</v>
      </c>
      <c r="S21" s="40" t="s">
        <v>468</v>
      </c>
      <c r="T21" s="40" t="s">
        <v>609</v>
      </c>
      <c r="U21" s="40" t="s">
        <v>610</v>
      </c>
      <c r="V21" s="40" t="s">
        <v>557</v>
      </c>
      <c r="W21" s="40" t="s">
        <v>503</v>
      </c>
      <c r="X21" s="40" t="s">
        <v>502</v>
      </c>
      <c r="Y21" s="40" t="s">
        <v>611</v>
      </c>
      <c r="Z21" s="40" t="s">
        <v>612</v>
      </c>
      <c r="AA21" s="40" t="s">
        <v>613</v>
      </c>
      <c r="AB21" s="40" t="s">
        <v>396</v>
      </c>
      <c r="AC21" s="40" t="s">
        <v>614</v>
      </c>
      <c r="AD21" s="40" t="s">
        <v>477</v>
      </c>
      <c r="AE21" s="40" t="s">
        <v>615</v>
      </c>
      <c r="AF21" s="40" t="s">
        <v>398</v>
      </c>
      <c r="AG21" s="40" t="s">
        <v>616</v>
      </c>
      <c r="AH21" s="40" t="s">
        <v>617</v>
      </c>
      <c r="AI21" s="40" t="s">
        <v>618</v>
      </c>
      <c r="AJ21" s="40" t="s">
        <v>619</v>
      </c>
      <c r="AK21" s="40" t="s">
        <v>620</v>
      </c>
      <c r="AL21" s="40" t="s">
        <v>621</v>
      </c>
      <c r="AM21" s="40" t="s">
        <v>622</v>
      </c>
      <c r="AN21" s="40" t="s">
        <v>623</v>
      </c>
      <c r="AO21" s="40" t="s">
        <v>624</v>
      </c>
      <c r="AP21" s="40" t="s">
        <v>625</v>
      </c>
      <c r="AT21" s="38" t="s">
        <v>58</v>
      </c>
      <c r="AU21" s="40" t="s">
        <v>573</v>
      </c>
      <c r="AV21" s="40" t="s">
        <v>600</v>
      </c>
      <c r="AW21" s="40" t="s">
        <v>105</v>
      </c>
      <c r="AX21" s="40" t="s">
        <v>601</v>
      </c>
      <c r="AY21" s="40" t="s">
        <v>460</v>
      </c>
      <c r="AZ21" s="40" t="s">
        <v>602</v>
      </c>
      <c r="BA21" s="40" t="s">
        <v>213</v>
      </c>
      <c r="BB21" s="40" t="s">
        <v>460</v>
      </c>
      <c r="BC21" s="40" t="s">
        <v>380</v>
      </c>
      <c r="BD21" s="40" t="s">
        <v>603</v>
      </c>
      <c r="BE21" s="40" t="s">
        <v>604</v>
      </c>
      <c r="BF21" s="40" t="s">
        <v>605</v>
      </c>
      <c r="BG21" s="40" t="s">
        <v>606</v>
      </c>
      <c r="BH21" s="40" t="s">
        <v>607</v>
      </c>
      <c r="BI21" s="40" t="s">
        <v>252</v>
      </c>
      <c r="BJ21" s="40" t="s">
        <v>608</v>
      </c>
      <c r="BK21" s="40" t="s">
        <v>468</v>
      </c>
      <c r="BL21" s="40" t="s">
        <v>609</v>
      </c>
      <c r="BM21" s="40" t="s">
        <v>610</v>
      </c>
      <c r="BN21" s="40" t="s">
        <v>557</v>
      </c>
      <c r="BO21" s="40" t="s">
        <v>503</v>
      </c>
      <c r="BP21" s="40" t="s">
        <v>502</v>
      </c>
      <c r="BQ21" s="40" t="s">
        <v>611</v>
      </c>
      <c r="BR21" s="40" t="s">
        <v>612</v>
      </c>
      <c r="BS21" s="40" t="s">
        <v>613</v>
      </c>
      <c r="BT21" s="40" t="s">
        <v>396</v>
      </c>
      <c r="BU21" s="40" t="s">
        <v>614</v>
      </c>
      <c r="BV21" s="40" t="s">
        <v>477</v>
      </c>
      <c r="BW21" s="40" t="s">
        <v>615</v>
      </c>
      <c r="BX21" s="40" t="s">
        <v>398</v>
      </c>
      <c r="BY21" s="40" t="s">
        <v>616</v>
      </c>
      <c r="BZ21" s="40" t="s">
        <v>617</v>
      </c>
      <c r="CA21" s="40" t="s">
        <v>618</v>
      </c>
      <c r="CB21" s="40" t="s">
        <v>619</v>
      </c>
      <c r="CC21" s="40" t="s">
        <v>620</v>
      </c>
      <c r="CD21" s="40" t="s">
        <v>621</v>
      </c>
      <c r="CE21" s="40" t="s">
        <v>622</v>
      </c>
      <c r="CF21" s="40" t="s">
        <v>623</v>
      </c>
      <c r="CG21" s="40" t="s">
        <v>624</v>
      </c>
      <c r="CH21" s="40" t="s">
        <v>625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1:AT30"/>
  <sheetViews>
    <sheetView topLeftCell="E1" workbookViewId="0">
      <selection activeCell="K19" sqref="K19"/>
    </sheetView>
  </sheetViews>
  <sheetFormatPr defaultRowHeight="15" x14ac:dyDescent="0.25"/>
  <cols>
    <col min="7" max="10" width="9.28515625" bestFit="1" customWidth="1"/>
    <col min="11" max="16" width="9.5703125" bestFit="1" customWidth="1"/>
  </cols>
  <sheetData>
    <row r="11" spans="6:46" ht="15.75" thickBot="1" x14ac:dyDescent="0.3"/>
    <row r="12" spans="6:46" ht="15.75" thickBot="1" x14ac:dyDescent="0.3">
      <c r="F12" s="36"/>
      <c r="G12" s="37" t="s">
        <v>43</v>
      </c>
      <c r="H12" s="37" t="s">
        <v>44</v>
      </c>
      <c r="I12" s="37" t="s">
        <v>45</v>
      </c>
      <c r="J12" s="37" t="s">
        <v>46</v>
      </c>
      <c r="K12" s="37" t="s">
        <v>47</v>
      </c>
      <c r="L12" s="37" t="s">
        <v>48</v>
      </c>
      <c r="M12" s="37" t="s">
        <v>49</v>
      </c>
      <c r="N12" s="37" t="s">
        <v>50</v>
      </c>
      <c r="O12" s="37" t="s">
        <v>51</v>
      </c>
      <c r="P12" s="37" t="s">
        <v>52</v>
      </c>
      <c r="Q12" s="37" t="s">
        <v>53</v>
      </c>
      <c r="R12" s="37" t="s">
        <v>54</v>
      </c>
      <c r="S12" s="37" t="s">
        <v>55</v>
      </c>
      <c r="T12" s="37" t="s">
        <v>56</v>
      </c>
      <c r="U12" s="37" t="s">
        <v>57</v>
      </c>
      <c r="V12" s="37" t="s">
        <v>59</v>
      </c>
      <c r="W12" s="37" t="s">
        <v>60</v>
      </c>
      <c r="X12" s="37" t="s">
        <v>61</v>
      </c>
      <c r="Y12" s="37" t="s">
        <v>62</v>
      </c>
      <c r="Z12" s="37" t="s">
        <v>63</v>
      </c>
      <c r="AA12" s="37" t="s">
        <v>64</v>
      </c>
      <c r="AB12" s="37" t="s">
        <v>65</v>
      </c>
      <c r="AC12" s="37" t="s">
        <v>66</v>
      </c>
      <c r="AD12" s="37" t="s">
        <v>67</v>
      </c>
      <c r="AE12" s="37" t="s">
        <v>68</v>
      </c>
      <c r="AF12" s="37" t="s">
        <v>69</v>
      </c>
      <c r="AG12" s="37" t="s">
        <v>70</v>
      </c>
      <c r="AH12" s="37" t="s">
        <v>71</v>
      </c>
      <c r="AI12" s="37" t="s">
        <v>72</v>
      </c>
      <c r="AJ12" s="37" t="s">
        <v>73</v>
      </c>
      <c r="AK12" s="37" t="s">
        <v>74</v>
      </c>
      <c r="AL12" s="37" t="s">
        <v>75</v>
      </c>
      <c r="AM12" s="37" t="s">
        <v>76</v>
      </c>
      <c r="AN12" s="37" t="s">
        <v>77</v>
      </c>
      <c r="AO12" s="37" t="s">
        <v>78</v>
      </c>
      <c r="AP12" s="37" t="s">
        <v>79</v>
      </c>
      <c r="AQ12" s="37" t="s">
        <v>80</v>
      </c>
      <c r="AR12" s="37" t="s">
        <v>81</v>
      </c>
      <c r="AS12" s="37" t="s">
        <v>82</v>
      </c>
      <c r="AT12" s="37" t="s">
        <v>83</v>
      </c>
    </row>
    <row r="13" spans="6:46" ht="15.75" thickBot="1" x14ac:dyDescent="0.3">
      <c r="F13" s="38" t="s">
        <v>84</v>
      </c>
      <c r="G13" s="39" t="s">
        <v>87</v>
      </c>
      <c r="H13" s="39" t="s">
        <v>88</v>
      </c>
      <c r="I13" s="39" t="s">
        <v>89</v>
      </c>
      <c r="J13" s="39" t="s">
        <v>90</v>
      </c>
      <c r="K13" s="39" t="s">
        <v>91</v>
      </c>
      <c r="L13" s="39" t="s">
        <v>92</v>
      </c>
      <c r="M13" s="39" t="s">
        <v>93</v>
      </c>
      <c r="N13" s="39" t="s">
        <v>94</v>
      </c>
      <c r="O13" s="39" t="s">
        <v>95</v>
      </c>
      <c r="P13" s="39" t="s">
        <v>96</v>
      </c>
      <c r="Q13" s="39" t="s">
        <v>97</v>
      </c>
      <c r="R13" s="39" t="s">
        <v>98</v>
      </c>
      <c r="S13" s="39" t="s">
        <v>99</v>
      </c>
      <c r="T13" s="39" t="s">
        <v>100</v>
      </c>
      <c r="U13" s="39" t="s">
        <v>101</v>
      </c>
      <c r="V13" s="39" t="s">
        <v>102</v>
      </c>
      <c r="W13" s="39" t="s">
        <v>103</v>
      </c>
      <c r="X13" s="39" t="s">
        <v>104</v>
      </c>
      <c r="Y13" s="39" t="s">
        <v>105</v>
      </c>
      <c r="Z13" s="39" t="s">
        <v>106</v>
      </c>
      <c r="AA13" s="39" t="s">
        <v>107</v>
      </c>
      <c r="AB13" s="39" t="s">
        <v>108</v>
      </c>
      <c r="AC13" s="39" t="s">
        <v>109</v>
      </c>
      <c r="AD13" s="39" t="s">
        <v>110</v>
      </c>
      <c r="AE13" s="39" t="s">
        <v>111</v>
      </c>
      <c r="AF13" s="39" t="s">
        <v>112</v>
      </c>
      <c r="AG13" s="39" t="s">
        <v>113</v>
      </c>
      <c r="AH13" s="39" t="s">
        <v>114</v>
      </c>
      <c r="AI13" s="39" t="s">
        <v>115</v>
      </c>
      <c r="AJ13" s="39" t="s">
        <v>116</v>
      </c>
      <c r="AK13" s="39" t="s">
        <v>117</v>
      </c>
      <c r="AL13" s="39" t="s">
        <v>118</v>
      </c>
      <c r="AM13" s="39" t="s">
        <v>118</v>
      </c>
      <c r="AN13" s="39" t="s">
        <v>119</v>
      </c>
      <c r="AO13" s="39" t="s">
        <v>120</v>
      </c>
      <c r="AP13" s="39" t="s">
        <v>121</v>
      </c>
      <c r="AQ13" s="39" t="s">
        <v>122</v>
      </c>
      <c r="AR13" s="39" t="s">
        <v>123</v>
      </c>
      <c r="AS13" s="39" t="s">
        <v>124</v>
      </c>
      <c r="AT13" s="39" t="s">
        <v>125</v>
      </c>
    </row>
    <row r="14" spans="6:46" ht="15.75" thickBot="1" x14ac:dyDescent="0.3">
      <c r="F14" s="38" t="s">
        <v>85</v>
      </c>
      <c r="G14" s="40" t="s">
        <v>126</v>
      </c>
      <c r="H14" s="40" t="s">
        <v>127</v>
      </c>
      <c r="I14" s="40" t="s">
        <v>128</v>
      </c>
      <c r="J14" s="40" t="s">
        <v>91</v>
      </c>
      <c r="K14" s="40" t="s">
        <v>129</v>
      </c>
      <c r="L14" s="40" t="s">
        <v>95</v>
      </c>
      <c r="M14" s="40" t="s">
        <v>130</v>
      </c>
      <c r="N14" s="40" t="s">
        <v>131</v>
      </c>
      <c r="O14" s="40" t="s">
        <v>132</v>
      </c>
      <c r="P14" s="40" t="s">
        <v>133</v>
      </c>
      <c r="Q14" s="40" t="s">
        <v>134</v>
      </c>
      <c r="R14" s="40" t="s">
        <v>135</v>
      </c>
      <c r="S14" s="40" t="s">
        <v>136</v>
      </c>
      <c r="T14" s="40" t="s">
        <v>137</v>
      </c>
      <c r="U14" s="40" t="s">
        <v>138</v>
      </c>
      <c r="V14" s="40" t="s">
        <v>140</v>
      </c>
      <c r="W14" s="40" t="s">
        <v>141</v>
      </c>
      <c r="X14" s="40" t="s">
        <v>142</v>
      </c>
      <c r="Y14" s="40" t="s">
        <v>143</v>
      </c>
      <c r="Z14" s="40" t="s">
        <v>144</v>
      </c>
      <c r="AA14" s="40" t="s">
        <v>145</v>
      </c>
      <c r="AB14" s="40" t="s">
        <v>146</v>
      </c>
      <c r="AC14" s="40" t="s">
        <v>147</v>
      </c>
      <c r="AD14" s="40" t="s">
        <v>148</v>
      </c>
      <c r="AE14" s="40" t="s">
        <v>149</v>
      </c>
      <c r="AF14" s="40" t="s">
        <v>150</v>
      </c>
      <c r="AG14" s="40" t="s">
        <v>151</v>
      </c>
      <c r="AH14" s="40" t="s">
        <v>112</v>
      </c>
      <c r="AI14" s="40" t="s">
        <v>152</v>
      </c>
      <c r="AJ14" s="40" t="s">
        <v>153</v>
      </c>
      <c r="AK14" s="40" t="s">
        <v>154</v>
      </c>
      <c r="AL14" s="40" t="s">
        <v>155</v>
      </c>
      <c r="AM14" s="40" t="s">
        <v>155</v>
      </c>
      <c r="AN14" s="40" t="s">
        <v>156</v>
      </c>
      <c r="AO14" s="40" t="s">
        <v>157</v>
      </c>
      <c r="AP14" s="40" t="s">
        <v>158</v>
      </c>
      <c r="AQ14" s="40" t="s">
        <v>159</v>
      </c>
      <c r="AR14" s="40" t="s">
        <v>122</v>
      </c>
      <c r="AS14" s="40" t="s">
        <v>160</v>
      </c>
      <c r="AT14" s="40" t="s">
        <v>161</v>
      </c>
    </row>
    <row r="15" spans="6:46" ht="15.75" thickBot="1" x14ac:dyDescent="0.3">
      <c r="F15" s="38" t="s">
        <v>43</v>
      </c>
      <c r="G15" s="39" t="s">
        <v>162</v>
      </c>
      <c r="H15" s="39" t="s">
        <v>163</v>
      </c>
      <c r="I15" s="39" t="s">
        <v>164</v>
      </c>
      <c r="J15" s="39" t="s">
        <v>165</v>
      </c>
      <c r="K15" s="39" t="s">
        <v>128</v>
      </c>
      <c r="L15" s="39" t="s">
        <v>166</v>
      </c>
      <c r="M15" s="39" t="s">
        <v>167</v>
      </c>
      <c r="N15" s="39" t="s">
        <v>168</v>
      </c>
      <c r="O15" s="39" t="s">
        <v>169</v>
      </c>
      <c r="P15" s="39" t="s">
        <v>170</v>
      </c>
      <c r="Q15" s="39" t="s">
        <v>171</v>
      </c>
      <c r="R15" s="39" t="s">
        <v>172</v>
      </c>
      <c r="S15" s="39" t="s">
        <v>173</v>
      </c>
      <c r="T15" s="39" t="s">
        <v>174</v>
      </c>
      <c r="U15" s="39" t="s">
        <v>175</v>
      </c>
      <c r="V15" s="39" t="s">
        <v>105</v>
      </c>
      <c r="W15" s="39" t="s">
        <v>176</v>
      </c>
      <c r="X15" s="39" t="s">
        <v>177</v>
      </c>
      <c r="Y15" s="39" t="s">
        <v>106</v>
      </c>
      <c r="Z15" s="39" t="s">
        <v>178</v>
      </c>
      <c r="AA15" s="39" t="s">
        <v>179</v>
      </c>
      <c r="AB15" s="39" t="s">
        <v>180</v>
      </c>
      <c r="AC15" s="39" t="s">
        <v>110</v>
      </c>
      <c r="AD15" s="39" t="s">
        <v>112</v>
      </c>
      <c r="AE15" s="39" t="s">
        <v>181</v>
      </c>
      <c r="AF15" s="39" t="s">
        <v>182</v>
      </c>
      <c r="AG15" s="39" t="s">
        <v>183</v>
      </c>
      <c r="AH15" s="39" t="s">
        <v>184</v>
      </c>
      <c r="AI15" s="39" t="s">
        <v>185</v>
      </c>
      <c r="AJ15" s="39" t="s">
        <v>154</v>
      </c>
      <c r="AK15" s="39" t="s">
        <v>186</v>
      </c>
      <c r="AL15" s="39" t="s">
        <v>187</v>
      </c>
      <c r="AM15" s="39" t="s">
        <v>188</v>
      </c>
      <c r="AN15" s="39" t="s">
        <v>189</v>
      </c>
      <c r="AO15" s="39" t="s">
        <v>190</v>
      </c>
      <c r="AP15" s="39" t="s">
        <v>191</v>
      </c>
      <c r="AQ15" s="39" t="s">
        <v>192</v>
      </c>
      <c r="AR15" s="39" t="s">
        <v>193</v>
      </c>
      <c r="AS15" s="39" t="s">
        <v>194</v>
      </c>
      <c r="AT15" s="39" t="s">
        <v>195</v>
      </c>
    </row>
    <row r="16" spans="6:46" ht="15.75" thickBot="1" x14ac:dyDescent="0.3">
      <c r="F16" s="38" t="s">
        <v>44</v>
      </c>
      <c r="G16" s="40" t="s">
        <v>196</v>
      </c>
      <c r="H16" s="40" t="s">
        <v>197</v>
      </c>
      <c r="I16" s="40" t="s">
        <v>198</v>
      </c>
      <c r="J16" s="40" t="s">
        <v>199</v>
      </c>
      <c r="K16" s="40" t="s">
        <v>200</v>
      </c>
      <c r="L16" s="40" t="s">
        <v>201</v>
      </c>
      <c r="M16" s="40" t="s">
        <v>202</v>
      </c>
      <c r="N16" s="40" t="s">
        <v>168</v>
      </c>
      <c r="O16" s="40" t="s">
        <v>203</v>
      </c>
      <c r="P16" s="40" t="s">
        <v>136</v>
      </c>
      <c r="Q16" s="40" t="s">
        <v>204</v>
      </c>
      <c r="R16" s="40" t="s">
        <v>205</v>
      </c>
      <c r="S16" s="40" t="s">
        <v>206</v>
      </c>
      <c r="T16" s="40" t="s">
        <v>174</v>
      </c>
      <c r="U16" s="40" t="s">
        <v>207</v>
      </c>
      <c r="V16" s="40" t="s">
        <v>209</v>
      </c>
      <c r="W16" s="40" t="s">
        <v>105</v>
      </c>
      <c r="X16" s="40" t="s">
        <v>210</v>
      </c>
      <c r="Y16" s="40" t="s">
        <v>211</v>
      </c>
      <c r="Z16" s="40" t="s">
        <v>107</v>
      </c>
      <c r="AA16" s="40" t="s">
        <v>178</v>
      </c>
      <c r="AB16" s="40" t="s">
        <v>212</v>
      </c>
      <c r="AC16" s="40" t="s">
        <v>110</v>
      </c>
      <c r="AD16" s="40" t="s">
        <v>213</v>
      </c>
      <c r="AE16" s="40" t="s">
        <v>214</v>
      </c>
      <c r="AF16" s="40" t="s">
        <v>181</v>
      </c>
      <c r="AG16" s="40" t="s">
        <v>215</v>
      </c>
      <c r="AH16" s="40" t="s">
        <v>216</v>
      </c>
      <c r="AI16" s="40" t="s">
        <v>217</v>
      </c>
      <c r="AJ16" s="40" t="s">
        <v>117</v>
      </c>
      <c r="AK16" s="40" t="s">
        <v>154</v>
      </c>
      <c r="AL16" s="40" t="s">
        <v>218</v>
      </c>
      <c r="AM16" s="40" t="s">
        <v>219</v>
      </c>
      <c r="AN16" s="40" t="s">
        <v>220</v>
      </c>
      <c r="AO16" s="40" t="s">
        <v>221</v>
      </c>
      <c r="AP16" s="40" t="s">
        <v>222</v>
      </c>
      <c r="AQ16" s="40" t="s">
        <v>223</v>
      </c>
      <c r="AR16" s="40" t="s">
        <v>122</v>
      </c>
      <c r="AS16" s="40" t="s">
        <v>224</v>
      </c>
      <c r="AT16" s="40" t="s">
        <v>225</v>
      </c>
    </row>
    <row r="17" spans="6:46" ht="15.75" thickBot="1" x14ac:dyDescent="0.3">
      <c r="F17" s="38" t="s">
        <v>45</v>
      </c>
      <c r="G17" s="39" t="s">
        <v>91</v>
      </c>
      <c r="H17" s="39" t="s">
        <v>164</v>
      </c>
      <c r="I17" s="39" t="s">
        <v>226</v>
      </c>
      <c r="J17" s="39" t="s">
        <v>227</v>
      </c>
      <c r="K17" s="39" t="s">
        <v>228</v>
      </c>
      <c r="L17" s="39" t="s">
        <v>93</v>
      </c>
      <c r="M17" s="39" t="s">
        <v>202</v>
      </c>
      <c r="N17" s="39" t="s">
        <v>95</v>
      </c>
      <c r="O17" s="39" t="s">
        <v>229</v>
      </c>
      <c r="P17" s="39" t="s">
        <v>230</v>
      </c>
      <c r="Q17" s="39" t="s">
        <v>231</v>
      </c>
      <c r="R17" s="39" t="s">
        <v>232</v>
      </c>
      <c r="S17" s="39" t="s">
        <v>233</v>
      </c>
      <c r="T17" s="39" t="s">
        <v>174</v>
      </c>
      <c r="U17" s="39" t="s">
        <v>234</v>
      </c>
      <c r="V17" s="39" t="s">
        <v>208</v>
      </c>
      <c r="W17" s="39" t="s">
        <v>235</v>
      </c>
      <c r="X17" s="39" t="s">
        <v>236</v>
      </c>
      <c r="Y17" s="39" t="s">
        <v>177</v>
      </c>
      <c r="Z17" s="39" t="s">
        <v>237</v>
      </c>
      <c r="AA17" s="39" t="s">
        <v>238</v>
      </c>
      <c r="AB17" s="39" t="s">
        <v>239</v>
      </c>
      <c r="AC17" s="39" t="s">
        <v>212</v>
      </c>
      <c r="AD17" s="39" t="s">
        <v>110</v>
      </c>
      <c r="AE17" s="39" t="s">
        <v>240</v>
      </c>
      <c r="AF17" s="39" t="s">
        <v>241</v>
      </c>
      <c r="AG17" s="39" t="s">
        <v>242</v>
      </c>
      <c r="AH17" s="39" t="s">
        <v>243</v>
      </c>
      <c r="AI17" s="39" t="s">
        <v>244</v>
      </c>
      <c r="AJ17" s="39" t="s">
        <v>245</v>
      </c>
      <c r="AK17" s="39" t="s">
        <v>246</v>
      </c>
      <c r="AL17" s="39" t="s">
        <v>247</v>
      </c>
      <c r="AM17" s="39" t="s">
        <v>248</v>
      </c>
      <c r="AN17" s="39" t="s">
        <v>249</v>
      </c>
      <c r="AO17" s="39" t="s">
        <v>250</v>
      </c>
      <c r="AP17" s="39" t="s">
        <v>251</v>
      </c>
      <c r="AQ17" s="39" t="s">
        <v>252</v>
      </c>
      <c r="AR17" s="39" t="s">
        <v>192</v>
      </c>
      <c r="AS17" s="39" t="s">
        <v>253</v>
      </c>
      <c r="AT17" s="39" t="s">
        <v>254</v>
      </c>
    </row>
    <row r="18" spans="6:46" ht="15.75" thickBot="1" x14ac:dyDescent="0.3">
      <c r="F18" s="38" t="s">
        <v>46</v>
      </c>
      <c r="G18" s="40" t="s">
        <v>165</v>
      </c>
      <c r="H18" s="40" t="s">
        <v>165</v>
      </c>
      <c r="I18" s="40" t="s">
        <v>165</v>
      </c>
      <c r="J18" s="40" t="s">
        <v>201</v>
      </c>
      <c r="K18" s="40" t="s">
        <v>91</v>
      </c>
      <c r="L18" s="40" t="s">
        <v>93</v>
      </c>
      <c r="M18" s="40" t="s">
        <v>202</v>
      </c>
      <c r="N18" s="40" t="s">
        <v>95</v>
      </c>
      <c r="O18" s="40" t="s">
        <v>255</v>
      </c>
      <c r="P18" s="40" t="s">
        <v>256</v>
      </c>
      <c r="Q18" s="40" t="s">
        <v>257</v>
      </c>
      <c r="R18" s="40" t="s">
        <v>258</v>
      </c>
      <c r="S18" s="40" t="s">
        <v>259</v>
      </c>
      <c r="T18" s="40" t="s">
        <v>260</v>
      </c>
      <c r="U18" s="40" t="s">
        <v>234</v>
      </c>
      <c r="V18" s="40" t="s">
        <v>261</v>
      </c>
      <c r="W18" s="40" t="s">
        <v>86</v>
      </c>
      <c r="X18" s="40" t="s">
        <v>176</v>
      </c>
      <c r="Y18" s="40" t="s">
        <v>262</v>
      </c>
      <c r="Z18" s="40" t="s">
        <v>263</v>
      </c>
      <c r="AA18" s="40" t="s">
        <v>264</v>
      </c>
      <c r="AB18" s="40" t="s">
        <v>265</v>
      </c>
      <c r="AC18" s="40" t="s">
        <v>266</v>
      </c>
      <c r="AD18" s="40" t="s">
        <v>267</v>
      </c>
      <c r="AE18" s="40" t="s">
        <v>268</v>
      </c>
      <c r="AF18" s="40" t="s">
        <v>269</v>
      </c>
      <c r="AG18" s="40" t="s">
        <v>149</v>
      </c>
      <c r="AH18" s="40" t="s">
        <v>183</v>
      </c>
      <c r="AI18" s="40" t="s">
        <v>270</v>
      </c>
      <c r="AJ18" s="40" t="s">
        <v>271</v>
      </c>
      <c r="AK18" s="40" t="s">
        <v>272</v>
      </c>
      <c r="AL18" s="40" t="s">
        <v>273</v>
      </c>
      <c r="AM18" s="40" t="s">
        <v>274</v>
      </c>
      <c r="AN18" s="40" t="s">
        <v>275</v>
      </c>
      <c r="AO18" s="40" t="s">
        <v>276</v>
      </c>
      <c r="AP18" s="40" t="s">
        <v>277</v>
      </c>
      <c r="AQ18" s="40" t="s">
        <v>278</v>
      </c>
      <c r="AR18" s="40" t="s">
        <v>279</v>
      </c>
      <c r="AS18" s="40" t="s">
        <v>280</v>
      </c>
      <c r="AT18" s="40" t="s">
        <v>281</v>
      </c>
    </row>
    <row r="19" spans="6:46" ht="15.75" thickBot="1" x14ac:dyDescent="0.3">
      <c r="F19" s="38" t="s">
        <v>47</v>
      </c>
      <c r="G19" s="39" t="s">
        <v>282</v>
      </c>
      <c r="H19" s="39" t="s">
        <v>283</v>
      </c>
      <c r="I19" s="39" t="s">
        <v>284</v>
      </c>
      <c r="J19" s="39" t="s">
        <v>285</v>
      </c>
      <c r="K19" s="39" t="s">
        <v>95</v>
      </c>
      <c r="L19" s="39" t="s">
        <v>286</v>
      </c>
      <c r="M19" s="39" t="s">
        <v>287</v>
      </c>
      <c r="N19" s="39" t="s">
        <v>288</v>
      </c>
      <c r="O19" s="39" t="s">
        <v>289</v>
      </c>
      <c r="P19" s="39" t="s">
        <v>290</v>
      </c>
      <c r="Q19" s="39" t="s">
        <v>205</v>
      </c>
      <c r="R19" s="39" t="s">
        <v>291</v>
      </c>
      <c r="S19" s="39" t="s">
        <v>292</v>
      </c>
      <c r="T19" s="39" t="s">
        <v>103</v>
      </c>
      <c r="U19" s="39" t="s">
        <v>293</v>
      </c>
      <c r="V19" s="39" t="s">
        <v>262</v>
      </c>
      <c r="W19" s="39" t="s">
        <v>294</v>
      </c>
      <c r="X19" s="39" t="s">
        <v>295</v>
      </c>
      <c r="Y19" s="39" t="s">
        <v>176</v>
      </c>
      <c r="Z19" s="39" t="s">
        <v>296</v>
      </c>
      <c r="AA19" s="39" t="s">
        <v>297</v>
      </c>
      <c r="AB19" s="39" t="s">
        <v>298</v>
      </c>
      <c r="AC19" s="39" t="s">
        <v>299</v>
      </c>
      <c r="AD19" s="39" t="s">
        <v>239</v>
      </c>
      <c r="AE19" s="39" t="s">
        <v>300</v>
      </c>
      <c r="AF19" s="39" t="s">
        <v>111</v>
      </c>
      <c r="AG19" s="39" t="s">
        <v>301</v>
      </c>
      <c r="AH19" s="39" t="s">
        <v>302</v>
      </c>
      <c r="AI19" s="39" t="s">
        <v>303</v>
      </c>
      <c r="AJ19" s="39" t="s">
        <v>182</v>
      </c>
      <c r="AK19" s="39" t="s">
        <v>272</v>
      </c>
      <c r="AL19" s="39" t="s">
        <v>304</v>
      </c>
      <c r="AM19" s="39" t="s">
        <v>220</v>
      </c>
      <c r="AN19" s="39" t="s">
        <v>305</v>
      </c>
      <c r="AO19" s="39" t="s">
        <v>306</v>
      </c>
      <c r="AP19" s="39" t="s">
        <v>307</v>
      </c>
      <c r="AQ19" s="39" t="s">
        <v>308</v>
      </c>
      <c r="AR19" s="39" t="s">
        <v>309</v>
      </c>
      <c r="AS19" s="39" t="s">
        <v>310</v>
      </c>
      <c r="AT19" s="39" t="s">
        <v>311</v>
      </c>
    </row>
    <row r="20" spans="6:46" ht="15.75" thickBot="1" x14ac:dyDescent="0.3">
      <c r="F20" s="38" t="s">
        <v>48</v>
      </c>
      <c r="G20" s="40" t="s">
        <v>312</v>
      </c>
      <c r="H20" s="40" t="s">
        <v>313</v>
      </c>
      <c r="I20" s="40" t="s">
        <v>314</v>
      </c>
      <c r="J20" s="40" t="s">
        <v>315</v>
      </c>
      <c r="K20" s="40" t="s">
        <v>316</v>
      </c>
      <c r="L20" s="40" t="s">
        <v>317</v>
      </c>
      <c r="M20" s="40" t="s">
        <v>318</v>
      </c>
      <c r="N20" s="40" t="s">
        <v>256</v>
      </c>
      <c r="O20" s="40" t="s">
        <v>316</v>
      </c>
      <c r="P20" s="40" t="s">
        <v>231</v>
      </c>
      <c r="Q20" s="40" t="s">
        <v>206</v>
      </c>
      <c r="R20" s="40" t="s">
        <v>319</v>
      </c>
      <c r="S20" s="40" t="s">
        <v>320</v>
      </c>
      <c r="T20" s="40" t="s">
        <v>177</v>
      </c>
      <c r="U20" s="40" t="s">
        <v>321</v>
      </c>
      <c r="V20" s="40" t="s">
        <v>322</v>
      </c>
      <c r="W20" s="40" t="s">
        <v>323</v>
      </c>
      <c r="X20" s="40" t="s">
        <v>324</v>
      </c>
      <c r="Y20" s="40" t="s">
        <v>325</v>
      </c>
      <c r="Z20" s="40" t="s">
        <v>326</v>
      </c>
      <c r="AA20" s="40" t="s">
        <v>273</v>
      </c>
      <c r="AB20" s="40" t="s">
        <v>185</v>
      </c>
      <c r="AC20" s="40" t="s">
        <v>327</v>
      </c>
      <c r="AD20" s="40" t="s">
        <v>276</v>
      </c>
      <c r="AE20" s="40" t="s">
        <v>157</v>
      </c>
      <c r="AF20" s="40" t="s">
        <v>328</v>
      </c>
      <c r="AG20" s="40" t="s">
        <v>158</v>
      </c>
      <c r="AH20" s="40" t="s">
        <v>329</v>
      </c>
      <c r="AI20" s="40" t="s">
        <v>330</v>
      </c>
      <c r="AJ20" s="40" t="s">
        <v>331</v>
      </c>
      <c r="AK20" s="40" t="s">
        <v>125</v>
      </c>
      <c r="AL20" s="40" t="s">
        <v>332</v>
      </c>
      <c r="AM20" s="40" t="s">
        <v>333</v>
      </c>
      <c r="AN20" s="40" t="s">
        <v>334</v>
      </c>
      <c r="AO20" s="40" t="s">
        <v>335</v>
      </c>
      <c r="AP20" s="40" t="s">
        <v>336</v>
      </c>
      <c r="AQ20" s="40" t="s">
        <v>337</v>
      </c>
      <c r="AR20" s="40" t="s">
        <v>338</v>
      </c>
      <c r="AS20" s="40" t="s">
        <v>339</v>
      </c>
      <c r="AT20" s="40" t="s">
        <v>340</v>
      </c>
    </row>
    <row r="21" spans="6:46" ht="15.75" thickBot="1" x14ac:dyDescent="0.3">
      <c r="F21" s="38" t="s">
        <v>49</v>
      </c>
      <c r="G21" s="39" t="s">
        <v>341</v>
      </c>
      <c r="H21" s="39" t="s">
        <v>342</v>
      </c>
      <c r="I21" s="39" t="s">
        <v>256</v>
      </c>
      <c r="J21" s="39" t="s">
        <v>343</v>
      </c>
      <c r="K21" s="39" t="s">
        <v>232</v>
      </c>
      <c r="L21" s="39" t="s">
        <v>344</v>
      </c>
      <c r="M21" s="39" t="s">
        <v>345</v>
      </c>
      <c r="N21" s="39" t="s">
        <v>135</v>
      </c>
      <c r="O21" s="39" t="s">
        <v>258</v>
      </c>
      <c r="P21" s="39" t="s">
        <v>316</v>
      </c>
      <c r="Q21" s="39" t="s">
        <v>291</v>
      </c>
      <c r="R21" s="39" t="s">
        <v>346</v>
      </c>
      <c r="S21" s="39" t="s">
        <v>347</v>
      </c>
      <c r="T21" s="39" t="s">
        <v>348</v>
      </c>
      <c r="U21" s="39" t="s">
        <v>349</v>
      </c>
      <c r="V21" s="39" t="s">
        <v>301</v>
      </c>
      <c r="W21" s="39" t="s">
        <v>350</v>
      </c>
      <c r="X21" s="39" t="s">
        <v>351</v>
      </c>
      <c r="Y21" s="39" t="s">
        <v>217</v>
      </c>
      <c r="Z21" s="39" t="s">
        <v>246</v>
      </c>
      <c r="AA21" s="39" t="s">
        <v>352</v>
      </c>
      <c r="AB21" s="39" t="s">
        <v>304</v>
      </c>
      <c r="AC21" s="39" t="s">
        <v>353</v>
      </c>
      <c r="AD21" s="39" t="s">
        <v>354</v>
      </c>
      <c r="AE21" s="39" t="s">
        <v>355</v>
      </c>
      <c r="AF21" s="39" t="s">
        <v>356</v>
      </c>
      <c r="AG21" s="39" t="s">
        <v>357</v>
      </c>
      <c r="AH21" s="39" t="s">
        <v>358</v>
      </c>
      <c r="AI21" s="39" t="s">
        <v>359</v>
      </c>
      <c r="AJ21" s="39" t="s">
        <v>360</v>
      </c>
      <c r="AK21" s="39" t="s">
        <v>361</v>
      </c>
      <c r="AL21" s="39" t="s">
        <v>362</v>
      </c>
      <c r="AM21" s="39" t="s">
        <v>363</v>
      </c>
      <c r="AN21" s="39" t="s">
        <v>364</v>
      </c>
      <c r="AO21" s="39" t="s">
        <v>365</v>
      </c>
      <c r="AP21" s="39" t="s">
        <v>366</v>
      </c>
      <c r="AQ21" s="39" t="s">
        <v>367</v>
      </c>
      <c r="AR21" s="39" t="s">
        <v>368</v>
      </c>
      <c r="AS21" s="39" t="s">
        <v>369</v>
      </c>
      <c r="AT21" s="39" t="s">
        <v>370</v>
      </c>
    </row>
    <row r="22" spans="6:46" ht="15.75" thickBot="1" x14ac:dyDescent="0.3">
      <c r="F22" s="38" t="s">
        <v>50</v>
      </c>
      <c r="G22" s="40" t="s">
        <v>313</v>
      </c>
      <c r="H22" s="40" t="s">
        <v>371</v>
      </c>
      <c r="I22" s="40" t="s">
        <v>372</v>
      </c>
      <c r="J22" s="40" t="s">
        <v>373</v>
      </c>
      <c r="K22" s="40" t="s">
        <v>374</v>
      </c>
      <c r="L22" s="40" t="s">
        <v>132</v>
      </c>
      <c r="M22" s="40" t="s">
        <v>133</v>
      </c>
      <c r="N22" s="40" t="s">
        <v>375</v>
      </c>
      <c r="O22" s="40" t="s">
        <v>376</v>
      </c>
      <c r="P22" s="40" t="s">
        <v>204</v>
      </c>
      <c r="Q22" s="40" t="s">
        <v>377</v>
      </c>
      <c r="R22" s="40" t="s">
        <v>378</v>
      </c>
      <c r="S22" s="40" t="s">
        <v>347</v>
      </c>
      <c r="T22" s="40" t="s">
        <v>379</v>
      </c>
      <c r="U22" s="40" t="s">
        <v>380</v>
      </c>
      <c r="V22" s="40" t="s">
        <v>381</v>
      </c>
      <c r="W22" s="40" t="s">
        <v>215</v>
      </c>
      <c r="X22" s="40" t="s">
        <v>183</v>
      </c>
      <c r="Y22" s="40" t="s">
        <v>382</v>
      </c>
      <c r="Z22" s="40" t="s">
        <v>304</v>
      </c>
      <c r="AA22" s="40" t="s">
        <v>383</v>
      </c>
      <c r="AB22" s="40" t="s">
        <v>384</v>
      </c>
      <c r="AC22" s="40" t="s">
        <v>385</v>
      </c>
      <c r="AD22" s="40" t="s">
        <v>277</v>
      </c>
      <c r="AE22" s="40" t="s">
        <v>249</v>
      </c>
      <c r="AF22" s="40" t="s">
        <v>386</v>
      </c>
      <c r="AG22" s="40" t="s">
        <v>387</v>
      </c>
      <c r="AH22" s="40" t="s">
        <v>388</v>
      </c>
      <c r="AI22" s="40" t="s">
        <v>389</v>
      </c>
      <c r="AJ22" s="40" t="s">
        <v>305</v>
      </c>
      <c r="AK22" s="40" t="s">
        <v>390</v>
      </c>
      <c r="AL22" s="40" t="s">
        <v>390</v>
      </c>
      <c r="AM22" s="40" t="s">
        <v>391</v>
      </c>
      <c r="AN22" s="40" t="s">
        <v>392</v>
      </c>
      <c r="AO22" s="40" t="s">
        <v>393</v>
      </c>
      <c r="AP22" s="40" t="s">
        <v>394</v>
      </c>
      <c r="AQ22" s="40" t="s">
        <v>395</v>
      </c>
      <c r="AR22" s="40" t="s">
        <v>396</v>
      </c>
      <c r="AS22" s="40" t="s">
        <v>397</v>
      </c>
      <c r="AT22" s="40" t="s">
        <v>398</v>
      </c>
    </row>
    <row r="23" spans="6:46" ht="15.75" thickBot="1" x14ac:dyDescent="0.3">
      <c r="F23" s="38" t="s">
        <v>51</v>
      </c>
      <c r="G23" s="39" t="s">
        <v>342</v>
      </c>
      <c r="H23" s="39" t="s">
        <v>135</v>
      </c>
      <c r="I23" s="39" t="s">
        <v>399</v>
      </c>
      <c r="J23" s="39" t="s">
        <v>400</v>
      </c>
      <c r="K23" s="39" t="s">
        <v>401</v>
      </c>
      <c r="L23" s="39" t="s">
        <v>402</v>
      </c>
      <c r="M23" s="39" t="s">
        <v>314</v>
      </c>
      <c r="N23" s="39" t="s">
        <v>373</v>
      </c>
      <c r="O23" s="39" t="s">
        <v>205</v>
      </c>
      <c r="P23" s="39" t="s">
        <v>403</v>
      </c>
      <c r="Q23" s="39" t="s">
        <v>291</v>
      </c>
      <c r="R23" s="39" t="s">
        <v>207</v>
      </c>
      <c r="S23" s="39" t="s">
        <v>404</v>
      </c>
      <c r="T23" s="39" t="s">
        <v>379</v>
      </c>
      <c r="U23" s="39" t="s">
        <v>405</v>
      </c>
      <c r="V23" s="39" t="s">
        <v>351</v>
      </c>
      <c r="W23" s="39" t="s">
        <v>242</v>
      </c>
      <c r="X23" s="39" t="s">
        <v>406</v>
      </c>
      <c r="Y23" s="39" t="s">
        <v>327</v>
      </c>
      <c r="Z23" s="39" t="s">
        <v>250</v>
      </c>
      <c r="AA23" s="39" t="s">
        <v>407</v>
      </c>
      <c r="AB23" s="39" t="s">
        <v>408</v>
      </c>
      <c r="AC23" s="39" t="s">
        <v>188</v>
      </c>
      <c r="AD23" s="39" t="s">
        <v>409</v>
      </c>
      <c r="AE23" s="39" t="s">
        <v>410</v>
      </c>
      <c r="AF23" s="39" t="s">
        <v>411</v>
      </c>
      <c r="AG23" s="39" t="s">
        <v>412</v>
      </c>
      <c r="AH23" s="39" t="s">
        <v>159</v>
      </c>
      <c r="AI23" s="39" t="s">
        <v>413</v>
      </c>
      <c r="AJ23" s="39" t="s">
        <v>414</v>
      </c>
      <c r="AK23" s="39" t="s">
        <v>415</v>
      </c>
      <c r="AL23" s="39" t="s">
        <v>416</v>
      </c>
      <c r="AM23" s="39" t="s">
        <v>417</v>
      </c>
      <c r="AN23" s="39" t="s">
        <v>418</v>
      </c>
      <c r="AO23" s="39" t="s">
        <v>419</v>
      </c>
      <c r="AP23" s="39" t="s">
        <v>420</v>
      </c>
      <c r="AQ23" s="39" t="s">
        <v>421</v>
      </c>
      <c r="AR23" s="39" t="s">
        <v>422</v>
      </c>
      <c r="AS23" s="39" t="s">
        <v>423</v>
      </c>
      <c r="AT23" s="39" t="s">
        <v>424</v>
      </c>
    </row>
    <row r="24" spans="6:46" ht="15.75" thickBot="1" x14ac:dyDescent="0.3">
      <c r="F24" s="38" t="s">
        <v>52</v>
      </c>
      <c r="G24" s="40" t="s">
        <v>291</v>
      </c>
      <c r="H24" s="40" t="s">
        <v>377</v>
      </c>
      <c r="I24" s="40" t="s">
        <v>425</v>
      </c>
      <c r="J24" s="40" t="s">
        <v>426</v>
      </c>
      <c r="K24" s="40" t="s">
        <v>427</v>
      </c>
      <c r="L24" s="40" t="s">
        <v>171</v>
      </c>
      <c r="M24" s="40" t="s">
        <v>428</v>
      </c>
      <c r="N24" s="40" t="s">
        <v>429</v>
      </c>
      <c r="O24" s="40" t="s">
        <v>430</v>
      </c>
      <c r="P24" s="40" t="s">
        <v>431</v>
      </c>
      <c r="Q24" s="40" t="s">
        <v>148</v>
      </c>
      <c r="R24" s="40" t="s">
        <v>432</v>
      </c>
      <c r="S24" s="40" t="s">
        <v>299</v>
      </c>
      <c r="T24" s="40" t="s">
        <v>380</v>
      </c>
      <c r="U24" s="40" t="s">
        <v>433</v>
      </c>
      <c r="V24" s="40" t="s">
        <v>118</v>
      </c>
      <c r="W24" s="40" t="s">
        <v>434</v>
      </c>
      <c r="X24" s="40" t="s">
        <v>435</v>
      </c>
      <c r="Y24" s="40" t="s">
        <v>436</v>
      </c>
      <c r="Z24" s="40" t="s">
        <v>122</v>
      </c>
      <c r="AA24" s="40" t="s">
        <v>437</v>
      </c>
      <c r="AB24" s="40" t="s">
        <v>410</v>
      </c>
      <c r="AC24" s="40" t="s">
        <v>410</v>
      </c>
      <c r="AD24" s="40" t="s">
        <v>438</v>
      </c>
      <c r="AE24" s="40" t="s">
        <v>439</v>
      </c>
      <c r="AF24" s="40" t="s">
        <v>440</v>
      </c>
      <c r="AG24" s="40" t="s">
        <v>441</v>
      </c>
      <c r="AH24" s="40" t="s">
        <v>309</v>
      </c>
      <c r="AI24" s="40" t="s">
        <v>442</v>
      </c>
      <c r="AJ24" s="40" t="s">
        <v>443</v>
      </c>
      <c r="AK24" s="40" t="s">
        <v>444</v>
      </c>
      <c r="AL24" s="40" t="s">
        <v>445</v>
      </c>
      <c r="AM24" s="40" t="s">
        <v>446</v>
      </c>
      <c r="AN24" s="40" t="s">
        <v>447</v>
      </c>
      <c r="AO24" s="40" t="s">
        <v>448</v>
      </c>
      <c r="AP24" s="40" t="s">
        <v>449</v>
      </c>
      <c r="AQ24" s="40" t="s">
        <v>450</v>
      </c>
      <c r="AR24" s="40" t="s">
        <v>451</v>
      </c>
      <c r="AS24" s="40" t="s">
        <v>452</v>
      </c>
      <c r="AT24" s="40" t="s">
        <v>453</v>
      </c>
    </row>
    <row r="25" spans="6:46" ht="15.75" thickBot="1" x14ac:dyDescent="0.3">
      <c r="F25" s="38" t="s">
        <v>53</v>
      </c>
      <c r="G25" s="39" t="s">
        <v>319</v>
      </c>
      <c r="H25" s="39" t="s">
        <v>207</v>
      </c>
      <c r="I25" s="39" t="s">
        <v>454</v>
      </c>
      <c r="J25" s="39" t="s">
        <v>455</v>
      </c>
      <c r="K25" s="39" t="s">
        <v>139</v>
      </c>
      <c r="L25" s="39" t="s">
        <v>456</v>
      </c>
      <c r="M25" s="39" t="s">
        <v>457</v>
      </c>
      <c r="N25" s="39" t="s">
        <v>264</v>
      </c>
      <c r="O25" s="39" t="s">
        <v>106</v>
      </c>
      <c r="P25" s="39" t="s">
        <v>458</v>
      </c>
      <c r="Q25" s="39" t="s">
        <v>459</v>
      </c>
      <c r="R25" s="39" t="s">
        <v>460</v>
      </c>
      <c r="S25" s="39" t="s">
        <v>461</v>
      </c>
      <c r="T25" s="39" t="s">
        <v>462</v>
      </c>
      <c r="U25" s="39" t="s">
        <v>118</v>
      </c>
      <c r="V25" s="39" t="s">
        <v>463</v>
      </c>
      <c r="W25" s="39" t="s">
        <v>251</v>
      </c>
      <c r="X25" s="39" t="s">
        <v>464</v>
      </c>
      <c r="Y25" s="39" t="s">
        <v>465</v>
      </c>
      <c r="Z25" s="39" t="s">
        <v>466</v>
      </c>
      <c r="AA25" s="39" t="s">
        <v>467</v>
      </c>
      <c r="AB25" s="39" t="s">
        <v>468</v>
      </c>
      <c r="AC25" s="39" t="s">
        <v>125</v>
      </c>
      <c r="AD25" s="39" t="s">
        <v>469</v>
      </c>
      <c r="AE25" s="39" t="s">
        <v>470</v>
      </c>
      <c r="AF25" s="39" t="s">
        <v>471</v>
      </c>
      <c r="AG25" s="39" t="s">
        <v>472</v>
      </c>
      <c r="AH25" s="39" t="s">
        <v>473</v>
      </c>
      <c r="AI25" s="39" t="s">
        <v>474</v>
      </c>
      <c r="AJ25" s="39" t="s">
        <v>475</v>
      </c>
      <c r="AK25" s="39" t="s">
        <v>476</v>
      </c>
      <c r="AL25" s="39" t="s">
        <v>477</v>
      </c>
      <c r="AM25" s="39" t="s">
        <v>478</v>
      </c>
      <c r="AN25" s="39" t="s">
        <v>479</v>
      </c>
      <c r="AO25" s="39" t="s">
        <v>480</v>
      </c>
      <c r="AP25" s="39" t="s">
        <v>481</v>
      </c>
      <c r="AQ25" s="39" t="s">
        <v>482</v>
      </c>
      <c r="AR25" s="39" t="s">
        <v>483</v>
      </c>
      <c r="AS25" s="39" t="s">
        <v>484</v>
      </c>
      <c r="AT25" s="39" t="s">
        <v>485</v>
      </c>
    </row>
    <row r="26" spans="6:46" ht="15.75" thickBot="1" x14ac:dyDescent="0.3">
      <c r="F26" s="38" t="s">
        <v>54</v>
      </c>
      <c r="G26" s="40" t="s">
        <v>426</v>
      </c>
      <c r="H26" s="40" t="s">
        <v>486</v>
      </c>
      <c r="I26" s="40" t="s">
        <v>487</v>
      </c>
      <c r="J26" s="40" t="s">
        <v>488</v>
      </c>
      <c r="K26" s="40" t="s">
        <v>489</v>
      </c>
      <c r="L26" s="40" t="s">
        <v>108</v>
      </c>
      <c r="M26" s="40" t="s">
        <v>490</v>
      </c>
      <c r="N26" s="40" t="s">
        <v>491</v>
      </c>
      <c r="O26" s="40" t="s">
        <v>238</v>
      </c>
      <c r="P26" s="40" t="s">
        <v>492</v>
      </c>
      <c r="Q26" s="40" t="s">
        <v>493</v>
      </c>
      <c r="R26" s="40" t="s">
        <v>494</v>
      </c>
      <c r="S26" s="40" t="s">
        <v>111</v>
      </c>
      <c r="T26" s="40" t="s">
        <v>301</v>
      </c>
      <c r="U26" s="40" t="s">
        <v>495</v>
      </c>
      <c r="V26" s="40" t="s">
        <v>496</v>
      </c>
      <c r="W26" s="40" t="s">
        <v>497</v>
      </c>
      <c r="X26" s="40" t="s">
        <v>306</v>
      </c>
      <c r="Y26" s="40" t="s">
        <v>308</v>
      </c>
      <c r="Z26" s="40" t="s">
        <v>161</v>
      </c>
      <c r="AA26" s="40" t="s">
        <v>498</v>
      </c>
      <c r="AB26" s="40" t="s">
        <v>499</v>
      </c>
      <c r="AC26" s="40" t="s">
        <v>500</v>
      </c>
      <c r="AD26" s="40" t="s">
        <v>309</v>
      </c>
      <c r="AE26" s="40" t="s">
        <v>501</v>
      </c>
      <c r="AF26" s="40" t="s">
        <v>502</v>
      </c>
      <c r="AG26" s="40" t="s">
        <v>503</v>
      </c>
      <c r="AH26" s="40" t="s">
        <v>504</v>
      </c>
      <c r="AI26" s="40" t="s">
        <v>505</v>
      </c>
      <c r="AJ26" s="40" t="s">
        <v>506</v>
      </c>
      <c r="AK26" s="40" t="s">
        <v>507</v>
      </c>
      <c r="AL26" s="40" t="s">
        <v>508</v>
      </c>
      <c r="AM26" s="40" t="s">
        <v>398</v>
      </c>
      <c r="AN26" s="40" t="s">
        <v>509</v>
      </c>
      <c r="AO26" s="40" t="s">
        <v>510</v>
      </c>
      <c r="AP26" s="40" t="s">
        <v>453</v>
      </c>
      <c r="AQ26" s="40" t="s">
        <v>511</v>
      </c>
      <c r="AR26" s="40" t="s">
        <v>512</v>
      </c>
      <c r="AS26" s="40" t="s">
        <v>513</v>
      </c>
      <c r="AT26" s="40" t="s">
        <v>514</v>
      </c>
    </row>
    <row r="27" spans="6:46" ht="15.75" thickBot="1" x14ac:dyDescent="0.3">
      <c r="F27" s="38" t="s">
        <v>55</v>
      </c>
      <c r="G27" s="39" t="s">
        <v>515</v>
      </c>
      <c r="H27" s="39" t="s">
        <v>175</v>
      </c>
      <c r="I27" s="39" t="s">
        <v>516</v>
      </c>
      <c r="J27" s="39" t="s">
        <v>102</v>
      </c>
      <c r="K27" s="39" t="s">
        <v>263</v>
      </c>
      <c r="L27" s="39" t="s">
        <v>298</v>
      </c>
      <c r="M27" s="39" t="s">
        <v>517</v>
      </c>
      <c r="N27" s="39" t="s">
        <v>518</v>
      </c>
      <c r="O27" s="39" t="s">
        <v>519</v>
      </c>
      <c r="P27" s="39" t="s">
        <v>214</v>
      </c>
      <c r="Q27" s="39" t="s">
        <v>240</v>
      </c>
      <c r="R27" s="39" t="s">
        <v>405</v>
      </c>
      <c r="S27" s="39" t="s">
        <v>113</v>
      </c>
      <c r="T27" s="39" t="s">
        <v>115</v>
      </c>
      <c r="U27" s="39" t="s">
        <v>520</v>
      </c>
      <c r="V27" s="39" t="s">
        <v>222</v>
      </c>
      <c r="W27" s="39" t="s">
        <v>252</v>
      </c>
      <c r="X27" s="39" t="s">
        <v>254</v>
      </c>
      <c r="Y27" s="39" t="s">
        <v>521</v>
      </c>
      <c r="Z27" s="39" t="s">
        <v>224</v>
      </c>
      <c r="AA27" s="39" t="s">
        <v>522</v>
      </c>
      <c r="AB27" s="39" t="s">
        <v>523</v>
      </c>
      <c r="AC27" s="39" t="s">
        <v>333</v>
      </c>
      <c r="AD27" s="39" t="s">
        <v>524</v>
      </c>
      <c r="AE27" s="39" t="s">
        <v>525</v>
      </c>
      <c r="AF27" s="39" t="s">
        <v>526</v>
      </c>
      <c r="AG27" s="39" t="s">
        <v>527</v>
      </c>
      <c r="AH27" s="39" t="s">
        <v>528</v>
      </c>
      <c r="AI27" s="39" t="s">
        <v>529</v>
      </c>
      <c r="AJ27" s="39" t="s">
        <v>530</v>
      </c>
      <c r="AK27" s="39" t="s">
        <v>531</v>
      </c>
      <c r="AL27" s="39" t="s">
        <v>532</v>
      </c>
      <c r="AM27" s="39" t="s">
        <v>533</v>
      </c>
      <c r="AN27" s="39" t="s">
        <v>534</v>
      </c>
      <c r="AO27" s="39" t="s">
        <v>535</v>
      </c>
      <c r="AP27" s="39" t="s">
        <v>511</v>
      </c>
      <c r="AQ27" s="39" t="s">
        <v>536</v>
      </c>
      <c r="AR27" s="39" t="s">
        <v>537</v>
      </c>
      <c r="AS27" s="39" t="s">
        <v>538</v>
      </c>
      <c r="AT27" s="39" t="s">
        <v>539</v>
      </c>
    </row>
    <row r="28" spans="6:46" ht="15.75" thickBot="1" x14ac:dyDescent="0.3">
      <c r="F28" s="38" t="s">
        <v>56</v>
      </c>
      <c r="G28" s="40" t="s">
        <v>540</v>
      </c>
      <c r="H28" s="40" t="s">
        <v>541</v>
      </c>
      <c r="I28" s="40" t="s">
        <v>542</v>
      </c>
      <c r="J28" s="40" t="s">
        <v>543</v>
      </c>
      <c r="K28" s="40" t="s">
        <v>544</v>
      </c>
      <c r="L28" s="40" t="s">
        <v>545</v>
      </c>
      <c r="M28" s="40" t="s">
        <v>546</v>
      </c>
      <c r="N28" s="40" t="s">
        <v>239</v>
      </c>
      <c r="O28" s="40" t="s">
        <v>547</v>
      </c>
      <c r="P28" s="40" t="s">
        <v>548</v>
      </c>
      <c r="Q28" s="40" t="s">
        <v>241</v>
      </c>
      <c r="R28" s="40" t="s">
        <v>301</v>
      </c>
      <c r="S28" s="40" t="s">
        <v>549</v>
      </c>
      <c r="T28" s="40" t="s">
        <v>550</v>
      </c>
      <c r="U28" s="40" t="s">
        <v>551</v>
      </c>
      <c r="V28" s="40" t="s">
        <v>254</v>
      </c>
      <c r="W28" s="40" t="s">
        <v>552</v>
      </c>
      <c r="X28" s="40" t="s">
        <v>553</v>
      </c>
      <c r="Y28" s="40" t="s">
        <v>332</v>
      </c>
      <c r="Z28" s="40" t="s">
        <v>391</v>
      </c>
      <c r="AA28" s="40" t="s">
        <v>554</v>
      </c>
      <c r="AB28" s="40" t="s">
        <v>555</v>
      </c>
      <c r="AC28" s="40" t="s">
        <v>556</v>
      </c>
      <c r="AD28" s="40" t="s">
        <v>557</v>
      </c>
      <c r="AE28" s="40" t="s">
        <v>558</v>
      </c>
      <c r="AF28" s="40" t="s">
        <v>335</v>
      </c>
      <c r="AG28" s="40" t="s">
        <v>559</v>
      </c>
      <c r="AH28" s="40" t="s">
        <v>560</v>
      </c>
      <c r="AI28" s="40" t="s">
        <v>561</v>
      </c>
      <c r="AJ28" s="40" t="s">
        <v>562</v>
      </c>
      <c r="AK28" s="40" t="s">
        <v>563</v>
      </c>
      <c r="AL28" s="40" t="s">
        <v>564</v>
      </c>
      <c r="AM28" s="40" t="s">
        <v>565</v>
      </c>
      <c r="AN28" s="40" t="s">
        <v>566</v>
      </c>
      <c r="AO28" s="40" t="s">
        <v>567</v>
      </c>
      <c r="AP28" s="40" t="s">
        <v>568</v>
      </c>
      <c r="AQ28" s="40" t="s">
        <v>569</v>
      </c>
      <c r="AR28" s="40" t="s">
        <v>570</v>
      </c>
      <c r="AS28" s="40" t="s">
        <v>571</v>
      </c>
      <c r="AT28" s="40" t="s">
        <v>572</v>
      </c>
    </row>
    <row r="29" spans="6:46" ht="15.75" thickBot="1" x14ac:dyDescent="0.3">
      <c r="F29" s="38" t="s">
        <v>57</v>
      </c>
      <c r="G29" s="39" t="s">
        <v>543</v>
      </c>
      <c r="H29" s="39" t="s">
        <v>573</v>
      </c>
      <c r="I29" s="39" t="s">
        <v>574</v>
      </c>
      <c r="J29" s="39" t="s">
        <v>573</v>
      </c>
      <c r="K29" s="39" t="s">
        <v>575</v>
      </c>
      <c r="L29" s="39" t="s">
        <v>461</v>
      </c>
      <c r="M29" s="39" t="s">
        <v>576</v>
      </c>
      <c r="N29" s="39" t="s">
        <v>545</v>
      </c>
      <c r="O29" s="39" t="s">
        <v>213</v>
      </c>
      <c r="P29" s="39" t="s">
        <v>577</v>
      </c>
      <c r="Q29" s="39" t="s">
        <v>214</v>
      </c>
      <c r="R29" s="39" t="s">
        <v>406</v>
      </c>
      <c r="S29" s="39" t="s">
        <v>244</v>
      </c>
      <c r="T29" s="39" t="s">
        <v>578</v>
      </c>
      <c r="U29" s="39" t="s">
        <v>579</v>
      </c>
      <c r="V29" s="39" t="s">
        <v>580</v>
      </c>
      <c r="W29" s="39" t="s">
        <v>388</v>
      </c>
      <c r="X29" s="39" t="s">
        <v>581</v>
      </c>
      <c r="Y29" s="39" t="s">
        <v>582</v>
      </c>
      <c r="Z29" s="39" t="s">
        <v>583</v>
      </c>
      <c r="AA29" s="39" t="s">
        <v>584</v>
      </c>
      <c r="AB29" s="39" t="s">
        <v>585</v>
      </c>
      <c r="AC29" s="39" t="s">
        <v>502</v>
      </c>
      <c r="AD29" s="39" t="s">
        <v>586</v>
      </c>
      <c r="AE29" s="39" t="s">
        <v>529</v>
      </c>
      <c r="AF29" s="39" t="s">
        <v>587</v>
      </c>
      <c r="AG29" s="39" t="s">
        <v>587</v>
      </c>
      <c r="AH29" s="39" t="s">
        <v>420</v>
      </c>
      <c r="AI29" s="39" t="s">
        <v>588</v>
      </c>
      <c r="AJ29" s="39" t="s">
        <v>589</v>
      </c>
      <c r="AK29" s="39" t="s">
        <v>590</v>
      </c>
      <c r="AL29" s="39" t="s">
        <v>591</v>
      </c>
      <c r="AM29" s="39" t="s">
        <v>592</v>
      </c>
      <c r="AN29" s="39" t="s">
        <v>593</v>
      </c>
      <c r="AO29" s="39" t="s">
        <v>594</v>
      </c>
      <c r="AP29" s="39" t="s">
        <v>595</v>
      </c>
      <c r="AQ29" s="39" t="s">
        <v>596</v>
      </c>
      <c r="AR29" s="39" t="s">
        <v>597</v>
      </c>
      <c r="AS29" s="39" t="s">
        <v>598</v>
      </c>
      <c r="AT29" s="39" t="s">
        <v>599</v>
      </c>
    </row>
    <row r="30" spans="6:46" ht="15.75" thickBot="1" x14ac:dyDescent="0.3">
      <c r="F30" s="38" t="s">
        <v>58</v>
      </c>
      <c r="G30" s="40" t="s">
        <v>573</v>
      </c>
      <c r="H30" s="40" t="s">
        <v>600</v>
      </c>
      <c r="I30" s="40" t="s">
        <v>105</v>
      </c>
      <c r="J30" s="40" t="s">
        <v>601</v>
      </c>
      <c r="K30" s="40" t="s">
        <v>460</v>
      </c>
      <c r="L30" s="40" t="s">
        <v>602</v>
      </c>
      <c r="M30" s="40" t="s">
        <v>213</v>
      </c>
      <c r="N30" s="40" t="s">
        <v>460</v>
      </c>
      <c r="O30" s="40" t="s">
        <v>380</v>
      </c>
      <c r="P30" s="40" t="s">
        <v>603</v>
      </c>
      <c r="Q30" s="40" t="s">
        <v>604</v>
      </c>
      <c r="R30" s="40" t="s">
        <v>605</v>
      </c>
      <c r="S30" s="40" t="s">
        <v>606</v>
      </c>
      <c r="T30" s="40" t="s">
        <v>607</v>
      </c>
      <c r="U30" s="40" t="s">
        <v>252</v>
      </c>
      <c r="V30" s="40" t="s">
        <v>608</v>
      </c>
      <c r="W30" s="40" t="s">
        <v>468</v>
      </c>
      <c r="X30" s="40" t="s">
        <v>609</v>
      </c>
      <c r="Y30" s="40" t="s">
        <v>610</v>
      </c>
      <c r="Z30" s="40" t="s">
        <v>557</v>
      </c>
      <c r="AA30" s="40" t="s">
        <v>503</v>
      </c>
      <c r="AB30" s="40" t="s">
        <v>502</v>
      </c>
      <c r="AC30" s="40" t="s">
        <v>611</v>
      </c>
      <c r="AD30" s="40" t="s">
        <v>612</v>
      </c>
      <c r="AE30" s="40" t="s">
        <v>613</v>
      </c>
      <c r="AF30" s="40" t="s">
        <v>396</v>
      </c>
      <c r="AG30" s="40" t="s">
        <v>614</v>
      </c>
      <c r="AH30" s="40" t="s">
        <v>477</v>
      </c>
      <c r="AI30" s="40" t="s">
        <v>615</v>
      </c>
      <c r="AJ30" s="40" t="s">
        <v>398</v>
      </c>
      <c r="AK30" s="40" t="s">
        <v>616</v>
      </c>
      <c r="AL30" s="40" t="s">
        <v>617</v>
      </c>
      <c r="AM30" s="40" t="s">
        <v>618</v>
      </c>
      <c r="AN30" s="40" t="s">
        <v>619</v>
      </c>
      <c r="AO30" s="40" t="s">
        <v>620</v>
      </c>
      <c r="AP30" s="40" t="s">
        <v>621</v>
      </c>
      <c r="AQ30" s="40" t="s">
        <v>622</v>
      </c>
      <c r="AR30" s="40" t="s">
        <v>623</v>
      </c>
      <c r="AS30" s="40" t="s">
        <v>624</v>
      </c>
      <c r="AT30" s="40" t="s">
        <v>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Прайс 2018 </vt:lpstr>
      <vt:lpstr>Прайс</vt:lpstr>
      <vt:lpstr>Минус 42%+22%</vt:lpstr>
      <vt:lpstr>Минус 42%</vt:lpstr>
      <vt:lpstr>Оригинал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2018-09-30T04:31:36Z</dcterms:modified>
</cp:coreProperties>
</file>